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definedNames>
    <definedName name="_xlnm.Print_Titles" localSheetId="0">Лист1!$15:$15</definedName>
    <definedName name="_xlnm.Print_Area" localSheetId="0">Лист1!$A:$X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" l="1"/>
  <c r="R41" i="1"/>
  <c r="K37" i="1"/>
  <c r="R37" i="1"/>
  <c r="K68" i="1" l="1"/>
  <c r="R67" i="1"/>
  <c r="K67" i="1"/>
  <c r="R66" i="1"/>
  <c r="K66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K58" i="1"/>
  <c r="R57" i="1"/>
  <c r="K57" i="1"/>
  <c r="R56" i="1"/>
  <c r="K56" i="1"/>
  <c r="R43" i="1"/>
  <c r="K43" i="1"/>
  <c r="K55" i="1"/>
  <c r="R54" i="1"/>
  <c r="K54" i="1"/>
  <c r="R53" i="1"/>
  <c r="K53" i="1"/>
  <c r="R52" i="1"/>
  <c r="K52" i="1"/>
  <c r="K33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8" i="1"/>
  <c r="K39" i="1"/>
  <c r="K40" i="1"/>
  <c r="K42" i="1"/>
  <c r="K44" i="1"/>
  <c r="K45" i="1"/>
  <c r="K46" i="1"/>
  <c r="K47" i="1"/>
  <c r="K48" i="1"/>
  <c r="K49" i="1"/>
  <c r="K50" i="1"/>
  <c r="K51" i="1"/>
  <c r="K69" i="1"/>
  <c r="K70" i="1"/>
  <c r="K71" i="1"/>
  <c r="K72" i="1"/>
  <c r="K16" i="1"/>
  <c r="R70" i="1"/>
  <c r="R49" i="1"/>
  <c r="R39" i="1"/>
  <c r="R45" i="1"/>
  <c r="R32" i="1"/>
  <c r="R27" i="1"/>
  <c r="R72" i="1"/>
  <c r="R71" i="1"/>
  <c r="R36" i="1"/>
  <c r="S73" i="1" l="1"/>
  <c r="T73" i="1"/>
  <c r="U73" i="1"/>
  <c r="V73" i="1"/>
  <c r="W73" i="1"/>
  <c r="X73" i="1"/>
  <c r="R50" i="1"/>
  <c r="R48" i="1"/>
  <c r="R47" i="1"/>
  <c r="R46" i="1"/>
  <c r="R44" i="1"/>
  <c r="R38" i="1"/>
  <c r="R35" i="1"/>
  <c r="R34" i="1"/>
  <c r="R33" i="1"/>
  <c r="R31" i="1"/>
  <c r="R30" i="1"/>
  <c r="R28" i="1"/>
  <c r="R26" i="1"/>
  <c r="R25" i="1"/>
  <c r="R24" i="1"/>
  <c r="R23" i="1"/>
  <c r="R22" i="1"/>
  <c r="R21" i="1"/>
  <c r="R19" i="1"/>
  <c r="R18" i="1"/>
  <c r="R17" i="1"/>
  <c r="R16" i="1"/>
  <c r="R51" i="1"/>
  <c r="R69" i="1"/>
  <c r="K73" i="1" l="1"/>
  <c r="R73" i="1"/>
</calcChain>
</file>

<file path=xl/sharedStrings.xml><?xml version="1.0" encoding="utf-8"?>
<sst xmlns="http://schemas.openxmlformats.org/spreadsheetml/2006/main" count="496" uniqueCount="261">
  <si>
    <r>
      <t>«Утверждаю</t>
    </r>
    <r>
      <rPr>
        <sz val="12"/>
        <color rgb="FF000000"/>
        <rFont val="Times New Roman"/>
        <family val="1"/>
        <charset val="204"/>
      </rPr>
      <t>»</t>
    </r>
  </si>
  <si>
    <t>«Утверждаю»</t>
  </si>
  <si>
    <t>Министр спорта Республики Крым</t>
  </si>
  <si>
    <t>Единый календарный план физкультурных мероприятий</t>
  </si>
  <si>
    <t>и спортивных мероприятий</t>
  </si>
  <si>
    <t>II часть</t>
  </si>
  <si>
    <t>№ СМ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</si>
  <si>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</si>
  <si>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</si>
  <si>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</si>
  <si>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</si>
  <si>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</si>
  <si>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</si>
  <si>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</si>
  <si>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Город (место) проведения</t>
  </si>
  <si>
    <t>Спортивная база, центр</t>
  </si>
  <si>
    <t>Всего участников (человек)</t>
  </si>
  <si>
    <t>спортсменов</t>
  </si>
  <si>
    <t>тренеров, судей</t>
  </si>
  <si>
    <t>Аренда</t>
  </si>
  <si>
    <t>Проживание</t>
  </si>
  <si>
    <t>Питание</t>
  </si>
  <si>
    <t>Проезд</t>
  </si>
  <si>
    <t>Итого</t>
  </si>
  <si>
    <t>Исполнительный директор Федерации настольного тенниса Республики Крым</t>
  </si>
  <si>
    <t>_____________ Т.В. Кровякова</t>
  </si>
  <si>
    <t>1</t>
  </si>
  <si>
    <t>Медали грамоты</t>
  </si>
  <si>
    <t xml:space="preserve"> Кубки грамоты</t>
  </si>
  <si>
    <t>Ялта</t>
  </si>
  <si>
    <t>МКУ"СШ" г.Ялта</t>
  </si>
  <si>
    <t>юниоры и юниорки</t>
  </si>
  <si>
    <t>по назначению</t>
  </si>
  <si>
    <t>г.Славянск на Кубани</t>
  </si>
  <si>
    <t>29.01</t>
  </si>
  <si>
    <t>командные</t>
  </si>
  <si>
    <t>14.02</t>
  </si>
  <si>
    <t>24.02</t>
  </si>
  <si>
    <t>юноши и девушки</t>
  </si>
  <si>
    <t>Симферополь</t>
  </si>
  <si>
    <t>профилакторий аэропорта</t>
  </si>
  <si>
    <t>Чемпионат России</t>
  </si>
  <si>
    <t>12.03</t>
  </si>
  <si>
    <t>мал.и дев., юноши и дев.</t>
  </si>
  <si>
    <t xml:space="preserve">Ялта </t>
  </si>
  <si>
    <t>Первенство России</t>
  </si>
  <si>
    <t>25.03</t>
  </si>
  <si>
    <t>Всероссийские соревнования "Мемориал Миниханова"</t>
  </si>
  <si>
    <t>п.г.Сабы</t>
  </si>
  <si>
    <t>Первенство Республики Крым</t>
  </si>
  <si>
    <t>мальчики и девочки</t>
  </si>
  <si>
    <t>29.03</t>
  </si>
  <si>
    <t>28.04</t>
  </si>
  <si>
    <t>Всероссийские соревнования "Ярославия"</t>
  </si>
  <si>
    <t>09.05</t>
  </si>
  <si>
    <t>Ярославль</t>
  </si>
  <si>
    <t>Людиново</t>
  </si>
  <si>
    <t>03.08</t>
  </si>
  <si>
    <t>11.08</t>
  </si>
  <si>
    <t>мужчины женщины</t>
  </si>
  <si>
    <t>Кубок России</t>
  </si>
  <si>
    <t>10.09</t>
  </si>
  <si>
    <t>Сочи</t>
  </si>
  <si>
    <t>16.09</t>
  </si>
  <si>
    <t>20.09</t>
  </si>
  <si>
    <t>14.10</t>
  </si>
  <si>
    <t>21.10</t>
  </si>
  <si>
    <t>03.10</t>
  </si>
  <si>
    <t>24.10</t>
  </si>
  <si>
    <t>27.10</t>
  </si>
  <si>
    <t>08.12</t>
  </si>
  <si>
    <t>03.12</t>
  </si>
  <si>
    <t>Санкт-Петербург</t>
  </si>
  <si>
    <t>Чемпионат Республики Крым</t>
  </si>
  <si>
    <t>Тренировочное мероприятие по подготовке к ВС "ТОП-16"</t>
  </si>
  <si>
    <t>18.05</t>
  </si>
  <si>
    <t>19.04</t>
  </si>
  <si>
    <t>01.08</t>
  </si>
  <si>
    <t>Тренировочное мероприятие по подготовке к Кубку России</t>
  </si>
  <si>
    <t>Тренировочное мероприятие по подготовке к ВС "ТОП-24"</t>
  </si>
  <si>
    <t>12.10</t>
  </si>
  <si>
    <t>07.12</t>
  </si>
  <si>
    <t>ЯСШ№11</t>
  </si>
  <si>
    <t>юниоры и юниорки, юноши и девушки, мальчики и девочки</t>
  </si>
  <si>
    <t>юноши и девушки, мальчики и девочки</t>
  </si>
  <si>
    <t>до 19 лет, до 16 лет, до 13 лет</t>
  </si>
  <si>
    <t>до 16 лет, до 13 лет</t>
  </si>
  <si>
    <t>« » _________ 201__ года</t>
  </si>
  <si>
    <t>одиночные парные</t>
  </si>
  <si>
    <t>до 16 лет</t>
  </si>
  <si>
    <t>до 19 лет</t>
  </si>
  <si>
    <t>одиночные парные смешанные командные</t>
  </si>
  <si>
    <t>мужчины  женщины</t>
  </si>
  <si>
    <t>21 год и ст.</t>
  </si>
  <si>
    <t xml:space="preserve">Чемпионат Южного федерального округа </t>
  </si>
  <si>
    <t xml:space="preserve">Первенство Южного федерального округа </t>
  </si>
  <si>
    <t>одиночные парные смешанные</t>
  </si>
  <si>
    <t xml:space="preserve">Всероссийские соревнования «Турнир сильнейших спортсменов России 
«ТОП -16»
</t>
  </si>
  <si>
    <t>до 19 лет,21 год и ст.</t>
  </si>
  <si>
    <t>до 13 лет</t>
  </si>
  <si>
    <t>одиночные</t>
  </si>
  <si>
    <t xml:space="preserve"> Республиканские соревнования "Весенние каникулы"</t>
  </si>
  <si>
    <t>Тренировочное мероприятие по подготовке к первенству России</t>
  </si>
  <si>
    <t>юниоры и юниорки, юноши и девушки</t>
  </si>
  <si>
    <t>до 19 лет,        до 16 лет</t>
  </si>
  <si>
    <t>Тренировочное мероприятие по подготовке к чемпионату России</t>
  </si>
  <si>
    <t xml:space="preserve">одиночные парные смешанные </t>
  </si>
  <si>
    <t xml:space="preserve"> юниоры и юниорки мужчины женщины</t>
  </si>
  <si>
    <t>Всероссийские соревнования «Кубок Люмар»</t>
  </si>
  <si>
    <t xml:space="preserve">одиночные </t>
  </si>
  <si>
    <t>мал.и дев., юноши и дев.,юниоры и юниорки мужчины, женщины</t>
  </si>
  <si>
    <t>до 13 лет,      до 16 лет,      до 19 лет,21 год и старше</t>
  </si>
  <si>
    <t>Республиканские соревнования, посвященные Дню России</t>
  </si>
  <si>
    <t>Тренировочное мероприятие по подготовке к  IХ Спартакиаде учащихся России,2 этап</t>
  </si>
  <si>
    <t>до 17 лет</t>
  </si>
  <si>
    <t>Республиканские соревнования,на призы президента ФНТРеспублики Крым</t>
  </si>
  <si>
    <t xml:space="preserve">Кубок Республики Крым </t>
  </si>
  <si>
    <t>одиночные парные командные</t>
  </si>
  <si>
    <t xml:space="preserve">Всероссийские соревнования «XLIX традиционный сочинский турнир» </t>
  </si>
  <si>
    <t>юниоры и юниорки,юноши и девушки ,мальчики и девочки</t>
  </si>
  <si>
    <r>
      <rPr>
        <sz val="9"/>
        <color theme="1"/>
        <rFont val="Times New Roman"/>
        <family val="1"/>
        <charset val="204"/>
      </rPr>
      <t>Всероссийские соревнования «Турнир сильнейших спортсменов России 
«ТОП -24»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</si>
  <si>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Республиканские юношеские соревнования "Надежды Крыма" </t>
  </si>
  <si>
    <t>до16 лет,до 13 лет</t>
  </si>
  <si>
    <t>Международные соревнования      ХХ Мемориал Никитина Н.Г.</t>
  </si>
  <si>
    <t xml:space="preserve">одиночные парные </t>
  </si>
  <si>
    <t>до 21 года</t>
  </si>
  <si>
    <t>до 19 лет, до 21 года</t>
  </si>
  <si>
    <t>юниоры, юниорки</t>
  </si>
  <si>
    <t xml:space="preserve">Первенство России </t>
  </si>
  <si>
    <t xml:space="preserve"> мужчины женщины</t>
  </si>
  <si>
    <t>__________________ О.А.Торубарова</t>
  </si>
  <si>
    <t>Республики Крым на 2020 год по виду спорта "Настольный теннис"</t>
  </si>
  <si>
    <t>02.01.</t>
  </si>
  <si>
    <t>05.01</t>
  </si>
  <si>
    <t>мал.и дев., юноши и дев.,мужчины и женщины</t>
  </si>
  <si>
    <t xml:space="preserve"> Республиканские юношеские соревнования турнир «Рождественские игры-2020»</t>
  </si>
  <si>
    <t>09.01</t>
  </si>
  <si>
    <t>12.01.</t>
  </si>
  <si>
    <t>22.01</t>
  </si>
  <si>
    <t>26.01</t>
  </si>
  <si>
    <t>02.02</t>
  </si>
  <si>
    <t>04.01</t>
  </si>
  <si>
    <t>13.01</t>
  </si>
  <si>
    <t>15.01</t>
  </si>
  <si>
    <t>19.01</t>
  </si>
  <si>
    <t>г. Балтым                                                      Оренбург</t>
  </si>
  <si>
    <t>Республиканские соревнования,от-бор к первенству Республики Крым,сезон 2019/2020, 3 тур</t>
  </si>
  <si>
    <t>26.03</t>
  </si>
  <si>
    <t>13.02</t>
  </si>
  <si>
    <t>16.02</t>
  </si>
  <si>
    <t>15.03</t>
  </si>
  <si>
    <t>20.02</t>
  </si>
  <si>
    <t>23.02</t>
  </si>
  <si>
    <t>29.02</t>
  </si>
  <si>
    <t>06.02</t>
  </si>
  <si>
    <t>09.02</t>
  </si>
  <si>
    <t>17.03</t>
  </si>
  <si>
    <t>22.03</t>
  </si>
  <si>
    <t>19.03</t>
  </si>
  <si>
    <t>16.03</t>
  </si>
  <si>
    <t>30.03</t>
  </si>
  <si>
    <t>05.04</t>
  </si>
  <si>
    <t>08.03</t>
  </si>
  <si>
    <t>09.04</t>
  </si>
  <si>
    <t>12.04</t>
  </si>
  <si>
    <t>23.04</t>
  </si>
  <si>
    <t>26.04</t>
  </si>
  <si>
    <t>02.04</t>
  </si>
  <si>
    <t>15.04</t>
  </si>
  <si>
    <t>03.05</t>
  </si>
  <si>
    <t>16.04</t>
  </si>
  <si>
    <t>08.05</t>
  </si>
  <si>
    <t>13.05</t>
  </si>
  <si>
    <t>19.05</t>
  </si>
  <si>
    <t>24.05</t>
  </si>
  <si>
    <t>Салават</t>
  </si>
  <si>
    <t>ХVIII республиканс-кие соревнования"Ялта-OPEN-2020"</t>
  </si>
  <si>
    <t>29.06</t>
  </si>
  <si>
    <t>05.07</t>
  </si>
  <si>
    <t>11.06</t>
  </si>
  <si>
    <t>14.06</t>
  </si>
  <si>
    <t>20.07</t>
  </si>
  <si>
    <t>Спартакиада учащихся до 16 лет ( 2005-2007 г.р.) России</t>
  </si>
  <si>
    <t>Ростовская область</t>
  </si>
  <si>
    <t>16.08</t>
  </si>
  <si>
    <t>13.09</t>
  </si>
  <si>
    <t>14.09</t>
  </si>
  <si>
    <t>23.09</t>
  </si>
  <si>
    <t>17.09</t>
  </si>
  <si>
    <t>27.09</t>
  </si>
  <si>
    <t>28</t>
  </si>
  <si>
    <t>Республиканские соревнования ,турнир сильнейших спортсменов Республики Крым</t>
  </si>
  <si>
    <t>11.05</t>
  </si>
  <si>
    <t>МБУ ДО "ДЮЦФС"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</si>
  <si>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</si>
  <si>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</si>
  <si>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</si>
  <si>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</si>
  <si>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</si>
  <si>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</si>
  <si>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</si>
  <si>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</si>
  <si>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</si>
  <si>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</si>
  <si>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</si>
  <si>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</si>
  <si>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</si>
  <si>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Республиканские соревнования,от-бор к Первенству Республики Крым сезон 2020/2021       1 тур</t>
  </si>
  <si>
    <t>01.10</t>
  </si>
  <si>
    <t>04.10</t>
  </si>
  <si>
    <t>42</t>
  </si>
  <si>
    <t>43</t>
  </si>
  <si>
    <t>44</t>
  </si>
  <si>
    <t>45</t>
  </si>
  <si>
    <t>46</t>
  </si>
  <si>
    <t>47</t>
  </si>
  <si>
    <t>15.10</t>
  </si>
  <si>
    <t>18.10</t>
  </si>
  <si>
    <t>01.11</t>
  </si>
  <si>
    <t>22.10</t>
  </si>
  <si>
    <t>25.10</t>
  </si>
  <si>
    <t>48</t>
  </si>
  <si>
    <t>49</t>
  </si>
  <si>
    <t>50</t>
  </si>
  <si>
    <t>Республиканские соревнования,от-бор к Первенству Республики Крым,сезон 2020/2021  2 тур</t>
  </si>
  <si>
    <t>19.11</t>
  </si>
  <si>
    <t>22.11</t>
  </si>
  <si>
    <t>Республиканские соревнования "Бархатный сезон-2020"</t>
  </si>
  <si>
    <t>Республиканские соревнования "Вторая лига"         сезон 2020/2021       1 тур</t>
  </si>
  <si>
    <t>Республиканские соревнования "Высшая лига"         сезон 2020/2021       1 тур</t>
  </si>
  <si>
    <t>Республиканские соревнования "Первая лига"         сезон 2020/2021       2 тур</t>
  </si>
  <si>
    <t>12.11</t>
  </si>
  <si>
    <t>15.11</t>
  </si>
  <si>
    <t>51</t>
  </si>
  <si>
    <t>52</t>
  </si>
  <si>
    <t>Республиканские соревнования "Вторая лига"         сезон 2020/2021       2  тур</t>
  </si>
  <si>
    <t>26.11</t>
  </si>
  <si>
    <t>29.11</t>
  </si>
  <si>
    <t>06.12</t>
  </si>
  <si>
    <t>Республиканские соревнования "Высшая лига"         сезон 2020/2021       2 тур</t>
  </si>
  <si>
    <t>Всероссийские соревнования</t>
  </si>
  <si>
    <t xml:space="preserve">03.12 </t>
  </si>
  <si>
    <t>53</t>
  </si>
  <si>
    <t>13.12</t>
  </si>
  <si>
    <t>Славянск на Кубани</t>
  </si>
  <si>
    <t>17.12</t>
  </si>
  <si>
    <t>20.12</t>
  </si>
  <si>
    <t>25.11</t>
  </si>
  <si>
    <t>04.12</t>
  </si>
  <si>
    <t>13.08</t>
  </si>
  <si>
    <t>29.10</t>
  </si>
  <si>
    <t>05.03</t>
  </si>
  <si>
    <t>Лабинск Краснодар.край</t>
  </si>
  <si>
    <t>Республиканские соревнования "Высшая лига"         сезон 2019/2020,      3 тур</t>
  </si>
  <si>
    <t>Республиканские соревнования "Первая лига"         сезон 2019/2020,      3 тур</t>
  </si>
  <si>
    <t>Республиканские соревнования "Вторая лига"         сезон 2019/2020,      3 тур</t>
  </si>
  <si>
    <t>Республиканские соревнования "Первая лига"         сезон 2019/2020,      4  тур</t>
  </si>
  <si>
    <t>Республиканские соревнования "Вторая лига"         сезон 2019/2020,      4  тур</t>
  </si>
  <si>
    <t>Республиканские соревнования "Первая лига"         сезон 2020/2021       1 тур</t>
  </si>
  <si>
    <t>Республиканские соревнования "Высшая лига"         сезон 2019/2020,      4 тур</t>
  </si>
  <si>
    <t>Республиканские соревнования,от-бор к первенству Республики Крым,сезон 2019/2020, 4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</si>
</sst>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topLeftCell="A24" zoomScaleNormal="100" workbookViewId="0">
      <selection activeCell="J25" sqref="J25"/>
    </sheetView>
  </sheetViews>
  <sheetFormatPr defaultRowHeight="15.75" x14ac:dyDescent="0.25"/>
  <cols>
    <col min="1" max="1" width="3.85546875" style="1"/>
    <col min="2" max="2" width="15.5703125" style="2"/>
    <col min="3" max="5" width="9.140625" style="2"/>
    <col min="6" max="6" width="6.28515625" style="2"/>
    <col min="7" max="8" width="6.5703125" style="2"/>
    <col min="9" max="9" width="9.140625" style="2"/>
    <col min="10" max="10" width="12.28515625" style="2"/>
    <col min="11" max="11" width="4.85546875" style="2"/>
    <col min="12" max="12" width="4.42578125" style="2" bestFit="1" customWidth="1"/>
    <col min="13" max="13" width="3.85546875" style="2" bestFit="1" customWidth="1"/>
    <col min="14" max="14" width="4.7109375" style="2"/>
    <col min="15" max="17" width="6.7109375" style="2" bestFit="1" customWidth="1"/>
    <col min="18" max="18" width="8.28515625" style="2"/>
    <col min="19" max="24" width="3.5703125" style="2" customWidth="1"/>
    <col min="26" max="1025" width="8.5703125"/>
  </cols>
  <sheetData>
    <row r="1" spans="1:24" x14ac:dyDescent="0.25">
      <c r="A1" s="42" t="s">
        <v>0</v>
      </c>
      <c r="B1" s="42"/>
      <c r="C1" s="42"/>
      <c r="D1" s="42"/>
      <c r="E1" s="42"/>
      <c r="F1" s="3"/>
      <c r="G1" s="3"/>
      <c r="H1" s="3"/>
      <c r="I1" s="3"/>
      <c r="J1" s="3"/>
      <c r="K1" s="3"/>
      <c r="L1" s="3"/>
      <c r="M1" s="3"/>
      <c r="N1" s="3"/>
      <c r="O1" s="43" t="s">
        <v>1</v>
      </c>
      <c r="P1" s="43"/>
      <c r="Q1" s="43"/>
      <c r="R1" s="43"/>
      <c r="S1" s="43"/>
      <c r="T1" s="43"/>
      <c r="U1" s="43"/>
      <c r="V1" s="3"/>
      <c r="W1" s="3"/>
      <c r="X1" s="3"/>
    </row>
    <row r="2" spans="1:24" ht="45" customHeight="1" x14ac:dyDescent="0.25">
      <c r="A2" s="42" t="s">
        <v>2</v>
      </c>
      <c r="B2" s="42"/>
      <c r="C2" s="42"/>
      <c r="D2" s="42"/>
      <c r="E2" s="42"/>
      <c r="F2" s="3"/>
      <c r="G2" s="3"/>
      <c r="H2" s="3"/>
      <c r="I2" s="3"/>
      <c r="J2" s="3"/>
      <c r="K2" s="3"/>
      <c r="L2" s="3"/>
      <c r="M2" s="3"/>
      <c r="N2" s="3"/>
      <c r="O2" s="44" t="s">
        <v>24</v>
      </c>
      <c r="P2" s="44"/>
      <c r="Q2" s="44"/>
      <c r="R2" s="44"/>
      <c r="S2" s="44"/>
      <c r="T2" s="44"/>
      <c r="U2" s="44"/>
      <c r="V2" s="3"/>
      <c r="W2" s="3"/>
      <c r="X2" s="3"/>
    </row>
    <row r="3" spans="1:24" x14ac:dyDescent="0.25">
      <c r="A3" s="4"/>
      <c r="B3" s="3"/>
      <c r="C3" s="3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Q3" s="6"/>
      <c r="R3" s="6"/>
      <c r="S3" s="6"/>
      <c r="T3" s="7"/>
      <c r="U3" s="3"/>
      <c r="V3" s="3"/>
      <c r="W3" s="3"/>
      <c r="X3" s="3"/>
    </row>
    <row r="4" spans="1:24" x14ac:dyDescent="0.25">
      <c r="A4" s="42" t="s">
        <v>130</v>
      </c>
      <c r="B4" s="42"/>
      <c r="C4" s="42"/>
      <c r="D4" s="42"/>
      <c r="E4" s="42"/>
      <c r="F4" s="3"/>
      <c r="G4" s="3"/>
      <c r="H4" s="3"/>
      <c r="I4" s="3"/>
      <c r="J4" s="3"/>
      <c r="K4" s="3"/>
      <c r="L4" s="3"/>
      <c r="M4" s="3"/>
      <c r="N4" s="3"/>
      <c r="O4" s="43" t="s">
        <v>25</v>
      </c>
      <c r="P4" s="43"/>
      <c r="Q4" s="43"/>
      <c r="R4" s="43"/>
      <c r="S4" s="43"/>
      <c r="T4" s="43"/>
      <c r="U4" s="43"/>
      <c r="V4" s="3"/>
      <c r="W4" s="3"/>
      <c r="X4" s="3"/>
    </row>
    <row r="5" spans="1:24" x14ac:dyDescent="0.25">
      <c r="A5" s="4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7"/>
      <c r="P5" s="7"/>
      <c r="Q5" s="7"/>
      <c r="R5" s="7"/>
      <c r="S5" s="7"/>
      <c r="T5" s="7"/>
      <c r="U5" s="3"/>
      <c r="V5" s="3"/>
      <c r="W5" s="3"/>
      <c r="X5" s="3"/>
    </row>
    <row r="6" spans="1:24" x14ac:dyDescent="0.25">
      <c r="A6" s="42" t="s">
        <v>87</v>
      </c>
      <c r="B6" s="42"/>
      <c r="C6" s="42"/>
      <c r="D6" s="42"/>
      <c r="E6" s="42"/>
      <c r="F6" s="3"/>
      <c r="G6" s="3"/>
      <c r="H6" s="3"/>
      <c r="I6" s="3"/>
      <c r="J6" s="3"/>
      <c r="K6" s="3"/>
      <c r="L6" s="3"/>
      <c r="M6" s="3"/>
      <c r="N6" s="3"/>
      <c r="O6" s="43" t="s">
        <v>87</v>
      </c>
      <c r="P6" s="43"/>
      <c r="Q6" s="43"/>
      <c r="R6" s="43"/>
      <c r="S6" s="43"/>
      <c r="T6" s="43"/>
      <c r="U6" s="43"/>
      <c r="V6" s="3"/>
      <c r="W6" s="3"/>
      <c r="X6" s="3"/>
    </row>
    <row r="7" spans="1:24" x14ac:dyDescent="0.25">
      <c r="A7" s="8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25">
      <c r="A8" s="8"/>
      <c r="B8" s="3"/>
      <c r="C8" s="3"/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4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x14ac:dyDescent="0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x14ac:dyDescent="0.25">
      <c r="A11" s="43" t="s">
        <v>131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x14ac:dyDescent="0.25">
      <c r="A12" s="45" t="s">
        <v>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93.75" customHeight="1" x14ac:dyDescent="0.25">
      <c r="A13" s="46" t="s">
        <v>6</v>
      </c>
      <c r="B13" s="47" t="s">
        <v>7</v>
      </c>
      <c r="C13" s="47" t="s">
        <v>8</v>
      </c>
      <c r="D13" s="47" t="s">
        <v>9</v>
      </c>
      <c r="E13" s="47" t="s">
        <v>10</v>
      </c>
      <c r="F13" s="47" t="s">
        <v>11</v>
      </c>
      <c r="G13" s="47" t="s">
        <v>12</v>
      </c>
      <c r="H13" s="47" t="s">
        <v>13</v>
      </c>
      <c r="I13" s="47" t="s">
        <v>14</v>
      </c>
      <c r="J13" s="47" t="s">
        <v>15</v>
      </c>
      <c r="K13" s="47" t="s">
        <v>16</v>
      </c>
      <c r="L13" s="47" t="s">
        <v>17</v>
      </c>
      <c r="M13" s="47" t="s">
        <v>18</v>
      </c>
      <c r="N13" s="47" t="s">
        <v>19</v>
      </c>
      <c r="O13" s="47" t="s">
        <v>20</v>
      </c>
      <c r="P13" s="47" t="s">
        <v>21</v>
      </c>
      <c r="Q13" s="47" t="s">
        <v>22</v>
      </c>
      <c r="R13" s="47" t="s">
        <v>23</v>
      </c>
      <c r="S13" s="48" t="s">
        <v>27</v>
      </c>
      <c r="T13" s="49"/>
      <c r="U13" s="49"/>
      <c r="V13" s="49" t="s">
        <v>28</v>
      </c>
      <c r="W13" s="49"/>
      <c r="X13" s="49"/>
    </row>
    <row r="14" spans="1:24" ht="65.25" customHeight="1" x14ac:dyDescent="0.2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11">
        <v>1</v>
      </c>
      <c r="T14" s="11">
        <v>2</v>
      </c>
      <c r="U14" s="11">
        <v>3</v>
      </c>
      <c r="V14" s="11">
        <v>1</v>
      </c>
      <c r="W14" s="11">
        <v>2</v>
      </c>
      <c r="X14" s="11">
        <v>3</v>
      </c>
    </row>
    <row r="15" spans="1:24" ht="15" x14ac:dyDescent="0.25">
      <c r="A15" s="13" t="s">
        <v>26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4">
        <v>15</v>
      </c>
      <c r="P15" s="14">
        <v>16</v>
      </c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4">
        <v>23</v>
      </c>
      <c r="X15" s="14">
        <v>24</v>
      </c>
    </row>
    <row r="16" spans="1:24" ht="126" x14ac:dyDescent="0.25">
      <c r="A16" s="9">
        <v>1</v>
      </c>
      <c r="B16" s="11" t="s">
        <v>135</v>
      </c>
      <c r="C16" s="17" t="s">
        <v>88</v>
      </c>
      <c r="D16" s="11"/>
      <c r="E16" s="17" t="s">
        <v>134</v>
      </c>
      <c r="F16" s="18" t="s">
        <v>86</v>
      </c>
      <c r="G16" s="12" t="s">
        <v>132</v>
      </c>
      <c r="H16" s="12" t="s">
        <v>133</v>
      </c>
      <c r="I16" s="11" t="s">
        <v>29</v>
      </c>
      <c r="J16" s="11" t="s">
        <v>30</v>
      </c>
      <c r="K16" s="11">
        <f>L16+M16</f>
        <v>118</v>
      </c>
      <c r="L16" s="11">
        <v>100</v>
      </c>
      <c r="M16" s="11">
        <v>18</v>
      </c>
      <c r="N16" s="11"/>
      <c r="O16" s="11"/>
      <c r="P16" s="11">
        <v>19600</v>
      </c>
      <c r="Q16" s="11"/>
      <c r="R16" s="11">
        <f t="shared" ref="R16:R51" si="0">SUM(N16:Q16)</f>
        <v>19600</v>
      </c>
      <c r="S16" s="16">
        <v>6</v>
      </c>
      <c r="T16" s="16">
        <v>6</v>
      </c>
      <c r="U16" s="16">
        <v>6</v>
      </c>
      <c r="V16" s="16"/>
      <c r="W16" s="16"/>
      <c r="X16" s="16"/>
    </row>
    <row r="17" spans="1:24" ht="47.25" x14ac:dyDescent="0.25">
      <c r="A17" s="9">
        <v>2</v>
      </c>
      <c r="B17" s="22" t="s">
        <v>49</v>
      </c>
      <c r="C17" s="17" t="s">
        <v>88</v>
      </c>
      <c r="D17" s="11"/>
      <c r="E17" s="18" t="s">
        <v>31</v>
      </c>
      <c r="F17" s="18" t="s">
        <v>90</v>
      </c>
      <c r="G17" s="12" t="s">
        <v>136</v>
      </c>
      <c r="H17" s="12" t="s">
        <v>137</v>
      </c>
      <c r="I17" s="11" t="s">
        <v>29</v>
      </c>
      <c r="J17" s="11" t="s">
        <v>30</v>
      </c>
      <c r="K17" s="11">
        <f t="shared" ref="K17:K72" si="1">L17+M17</f>
        <v>98</v>
      </c>
      <c r="L17" s="11">
        <v>80</v>
      </c>
      <c r="M17" s="11">
        <v>18</v>
      </c>
      <c r="N17" s="11"/>
      <c r="O17" s="11"/>
      <c r="P17" s="15">
        <v>19600</v>
      </c>
      <c r="Q17" s="11"/>
      <c r="R17" s="11">
        <f t="shared" si="0"/>
        <v>19600</v>
      </c>
      <c r="S17" s="11">
        <v>6</v>
      </c>
      <c r="T17" s="11">
        <v>6</v>
      </c>
      <c r="U17" s="11">
        <v>6</v>
      </c>
      <c r="V17" s="11"/>
      <c r="W17" s="11"/>
      <c r="X17" s="11"/>
    </row>
    <row r="18" spans="1:24" ht="63" x14ac:dyDescent="0.25">
      <c r="A18" s="9">
        <v>3</v>
      </c>
      <c r="B18" s="22" t="s">
        <v>94</v>
      </c>
      <c r="C18" s="17" t="s">
        <v>91</v>
      </c>
      <c r="D18" s="11"/>
      <c r="E18" s="18" t="s">
        <v>92</v>
      </c>
      <c r="F18" s="17" t="s">
        <v>93</v>
      </c>
      <c r="G18" s="12" t="s">
        <v>138</v>
      </c>
      <c r="H18" s="12" t="s">
        <v>139</v>
      </c>
      <c r="I18" s="17" t="s">
        <v>33</v>
      </c>
      <c r="J18" s="11"/>
      <c r="K18" s="11">
        <f t="shared" si="1"/>
        <v>12</v>
      </c>
      <c r="L18" s="11">
        <v>10</v>
      </c>
      <c r="M18" s="11">
        <v>2</v>
      </c>
      <c r="N18" s="11"/>
      <c r="O18" s="11">
        <v>57600</v>
      </c>
      <c r="P18" s="11">
        <v>36000</v>
      </c>
      <c r="Q18" s="11">
        <v>31200</v>
      </c>
      <c r="R18" s="11">
        <f t="shared" si="0"/>
        <v>124800</v>
      </c>
      <c r="S18" s="11"/>
      <c r="T18" s="11"/>
      <c r="U18" s="11"/>
      <c r="V18" s="11"/>
      <c r="W18" s="11"/>
      <c r="X18" s="11"/>
    </row>
    <row r="19" spans="1:24" ht="63" x14ac:dyDescent="0.25">
      <c r="A19" s="9">
        <v>4</v>
      </c>
      <c r="B19" s="22" t="s">
        <v>95</v>
      </c>
      <c r="C19" s="17" t="s">
        <v>91</v>
      </c>
      <c r="D19" s="11"/>
      <c r="E19" s="18" t="s">
        <v>31</v>
      </c>
      <c r="F19" s="18" t="s">
        <v>90</v>
      </c>
      <c r="G19" s="12" t="s">
        <v>34</v>
      </c>
      <c r="H19" s="12" t="s">
        <v>140</v>
      </c>
      <c r="I19" s="17" t="s">
        <v>33</v>
      </c>
      <c r="J19" s="11"/>
      <c r="K19" s="11">
        <f t="shared" si="1"/>
        <v>12</v>
      </c>
      <c r="L19" s="11">
        <v>10</v>
      </c>
      <c r="M19" s="11">
        <v>2</v>
      </c>
      <c r="N19" s="11"/>
      <c r="O19" s="11">
        <v>57600</v>
      </c>
      <c r="P19" s="11">
        <v>36000</v>
      </c>
      <c r="Q19" s="11">
        <v>31200</v>
      </c>
      <c r="R19" s="11">
        <f t="shared" si="0"/>
        <v>124800</v>
      </c>
      <c r="S19" s="11"/>
      <c r="T19" s="11"/>
      <c r="U19" s="11"/>
      <c r="V19" s="11"/>
      <c r="W19" s="11"/>
      <c r="X19" s="11"/>
    </row>
    <row r="20" spans="1:24" ht="72" x14ac:dyDescent="0.25">
      <c r="A20" s="9">
        <v>5</v>
      </c>
      <c r="B20" s="22" t="s">
        <v>74</v>
      </c>
      <c r="C20" s="17" t="s">
        <v>106</v>
      </c>
      <c r="D20" s="11"/>
      <c r="E20" s="17" t="s">
        <v>83</v>
      </c>
      <c r="F20" s="17" t="s">
        <v>85</v>
      </c>
      <c r="G20" s="12" t="s">
        <v>141</v>
      </c>
      <c r="H20" s="12" t="s">
        <v>142</v>
      </c>
      <c r="I20" s="17" t="s">
        <v>39</v>
      </c>
      <c r="J20" s="17" t="s">
        <v>40</v>
      </c>
      <c r="K20" s="11">
        <f t="shared" si="1"/>
        <v>12</v>
      </c>
      <c r="L20" s="11">
        <v>10</v>
      </c>
      <c r="M20" s="11">
        <v>2</v>
      </c>
      <c r="N20" s="11"/>
      <c r="O20" s="11"/>
      <c r="P20" s="11">
        <v>60000</v>
      </c>
      <c r="Q20" s="11"/>
      <c r="R20" s="11">
        <v>60000</v>
      </c>
      <c r="S20" s="11"/>
      <c r="T20" s="11"/>
      <c r="U20" s="11"/>
      <c r="V20" s="11"/>
      <c r="W20" s="11"/>
      <c r="X20" s="11"/>
    </row>
    <row r="21" spans="1:24" ht="120" customHeight="1" x14ac:dyDescent="0.25">
      <c r="A21" s="9">
        <v>6</v>
      </c>
      <c r="B21" s="22" t="s">
        <v>97</v>
      </c>
      <c r="C21" s="17" t="s">
        <v>96</v>
      </c>
      <c r="D21" s="11"/>
      <c r="E21" s="17" t="s">
        <v>83</v>
      </c>
      <c r="F21" s="17" t="s">
        <v>85</v>
      </c>
      <c r="G21" s="12" t="s">
        <v>143</v>
      </c>
      <c r="H21" s="12" t="s">
        <v>144</v>
      </c>
      <c r="I21" s="14" t="s">
        <v>145</v>
      </c>
      <c r="J21" s="11"/>
      <c r="K21" s="11">
        <f t="shared" si="1"/>
        <v>2</v>
      </c>
      <c r="L21" s="11">
        <v>1</v>
      </c>
      <c r="M21" s="11">
        <v>1</v>
      </c>
      <c r="N21" s="11"/>
      <c r="O21" s="11">
        <v>15000</v>
      </c>
      <c r="P21" s="11">
        <v>9000</v>
      </c>
      <c r="Q21" s="11">
        <v>45000</v>
      </c>
      <c r="R21" s="11">
        <f t="shared" si="0"/>
        <v>69000</v>
      </c>
      <c r="S21" s="11"/>
      <c r="T21" s="11"/>
      <c r="U21" s="11"/>
      <c r="V21" s="11"/>
      <c r="W21" s="11"/>
      <c r="X21" s="11"/>
    </row>
    <row r="22" spans="1:24" ht="76.5" x14ac:dyDescent="0.25">
      <c r="A22" s="9">
        <v>7</v>
      </c>
      <c r="B22" s="25" t="s">
        <v>146</v>
      </c>
      <c r="C22" s="17" t="s">
        <v>35</v>
      </c>
      <c r="D22" s="11"/>
      <c r="E22" s="14" t="s">
        <v>84</v>
      </c>
      <c r="F22" s="18" t="s">
        <v>86</v>
      </c>
      <c r="G22" s="12" t="s">
        <v>147</v>
      </c>
      <c r="H22" s="12" t="s">
        <v>51</v>
      </c>
      <c r="I22" s="17" t="s">
        <v>39</v>
      </c>
      <c r="J22" s="17" t="s">
        <v>40</v>
      </c>
      <c r="K22" s="11">
        <f t="shared" si="1"/>
        <v>138</v>
      </c>
      <c r="L22" s="11">
        <v>120</v>
      </c>
      <c r="M22" s="11">
        <v>18</v>
      </c>
      <c r="N22" s="11"/>
      <c r="O22" s="11"/>
      <c r="P22" s="15">
        <v>19600</v>
      </c>
      <c r="Q22" s="11"/>
      <c r="R22" s="11">
        <f t="shared" si="0"/>
        <v>19600</v>
      </c>
      <c r="S22" s="11"/>
      <c r="T22" s="11"/>
      <c r="U22" s="11"/>
      <c r="V22" s="11"/>
      <c r="W22" s="11"/>
      <c r="X22" s="11"/>
    </row>
    <row r="23" spans="1:24" ht="63.75" x14ac:dyDescent="0.25">
      <c r="A23" s="9">
        <v>8</v>
      </c>
      <c r="B23" s="14" t="s">
        <v>254</v>
      </c>
      <c r="C23" s="17" t="s">
        <v>35</v>
      </c>
      <c r="D23" s="11"/>
      <c r="E23" s="14" t="s">
        <v>107</v>
      </c>
      <c r="F23" s="14" t="s">
        <v>98</v>
      </c>
      <c r="G23" s="12" t="s">
        <v>148</v>
      </c>
      <c r="H23" s="12" t="s">
        <v>149</v>
      </c>
      <c r="I23" s="11" t="s">
        <v>29</v>
      </c>
      <c r="J23" s="11" t="s">
        <v>30</v>
      </c>
      <c r="K23" s="11">
        <f t="shared" si="1"/>
        <v>78</v>
      </c>
      <c r="L23" s="11">
        <v>60</v>
      </c>
      <c r="M23" s="11">
        <v>18</v>
      </c>
      <c r="N23" s="11"/>
      <c r="O23" s="11"/>
      <c r="P23" s="15">
        <v>19600</v>
      </c>
      <c r="Q23" s="11"/>
      <c r="R23" s="11">
        <f t="shared" si="0"/>
        <v>19600</v>
      </c>
      <c r="S23" s="11"/>
      <c r="T23" s="11"/>
      <c r="U23" s="11"/>
      <c r="V23" s="11"/>
      <c r="W23" s="11"/>
      <c r="X23" s="11"/>
    </row>
    <row r="24" spans="1:24" ht="63.75" x14ac:dyDescent="0.25">
      <c r="A24" s="9">
        <v>9</v>
      </c>
      <c r="B24" s="14" t="s">
        <v>255</v>
      </c>
      <c r="C24" s="17" t="s">
        <v>35</v>
      </c>
      <c r="D24" s="11"/>
      <c r="E24" s="14" t="s">
        <v>107</v>
      </c>
      <c r="F24" s="14" t="s">
        <v>98</v>
      </c>
      <c r="G24" s="12" t="s">
        <v>42</v>
      </c>
      <c r="H24" s="12" t="s">
        <v>150</v>
      </c>
      <c r="I24" s="11" t="s">
        <v>29</v>
      </c>
      <c r="J24" s="11" t="s">
        <v>82</v>
      </c>
      <c r="K24" s="11">
        <f t="shared" si="1"/>
        <v>128</v>
      </c>
      <c r="L24" s="11">
        <v>110</v>
      </c>
      <c r="M24" s="11">
        <v>18</v>
      </c>
      <c r="N24" s="11"/>
      <c r="O24" s="11"/>
      <c r="P24" s="15">
        <v>19600</v>
      </c>
      <c r="Q24" s="11"/>
      <c r="R24" s="11">
        <f t="shared" si="0"/>
        <v>19600</v>
      </c>
      <c r="S24" s="11"/>
      <c r="T24" s="11"/>
      <c r="U24" s="11"/>
      <c r="V24" s="11"/>
      <c r="W24" s="11"/>
      <c r="X24" s="11"/>
    </row>
    <row r="25" spans="1:24" ht="47.25" x14ac:dyDescent="0.25">
      <c r="A25" s="9">
        <v>10</v>
      </c>
      <c r="B25" s="22" t="s">
        <v>49</v>
      </c>
      <c r="C25" s="17" t="s">
        <v>88</v>
      </c>
      <c r="D25" s="11"/>
      <c r="E25" s="14" t="s">
        <v>38</v>
      </c>
      <c r="F25" s="17" t="s">
        <v>89</v>
      </c>
      <c r="G25" s="12" t="s">
        <v>154</v>
      </c>
      <c r="H25" s="12" t="s">
        <v>155</v>
      </c>
      <c r="I25" s="11" t="s">
        <v>29</v>
      </c>
      <c r="J25" s="40" t="s">
        <v>30</v>
      </c>
      <c r="K25" s="11">
        <f t="shared" si="1"/>
        <v>88</v>
      </c>
      <c r="L25" s="11">
        <v>70</v>
      </c>
      <c r="M25" s="11">
        <v>18</v>
      </c>
      <c r="N25" s="11"/>
      <c r="O25" s="11"/>
      <c r="P25" s="15">
        <v>19600</v>
      </c>
      <c r="Q25" s="11"/>
      <c r="R25" s="11">
        <f t="shared" si="0"/>
        <v>19600</v>
      </c>
      <c r="S25" s="11">
        <v>6</v>
      </c>
      <c r="T25" s="11">
        <v>6</v>
      </c>
      <c r="U25" s="11">
        <v>6</v>
      </c>
      <c r="V25" s="11"/>
      <c r="W25" s="11"/>
      <c r="X25" s="11"/>
    </row>
    <row r="26" spans="1:24" ht="63.75" x14ac:dyDescent="0.25">
      <c r="A26" s="9">
        <v>11</v>
      </c>
      <c r="B26" s="14" t="s">
        <v>253</v>
      </c>
      <c r="C26" s="17" t="s">
        <v>35</v>
      </c>
      <c r="D26" s="11"/>
      <c r="E26" s="14" t="s">
        <v>107</v>
      </c>
      <c r="F26" s="14" t="s">
        <v>98</v>
      </c>
      <c r="G26" s="12" t="s">
        <v>151</v>
      </c>
      <c r="H26" s="12" t="s">
        <v>152</v>
      </c>
      <c r="I26" s="17" t="s">
        <v>39</v>
      </c>
      <c r="J26" s="17" t="s">
        <v>40</v>
      </c>
      <c r="K26" s="11">
        <f t="shared" si="1"/>
        <v>78</v>
      </c>
      <c r="L26" s="11">
        <v>60</v>
      </c>
      <c r="M26" s="11">
        <v>18</v>
      </c>
      <c r="N26" s="11"/>
      <c r="O26" s="11"/>
      <c r="P26" s="15">
        <v>19600</v>
      </c>
      <c r="Q26" s="11"/>
      <c r="R26" s="11">
        <f t="shared" si="0"/>
        <v>19600</v>
      </c>
      <c r="S26" s="11"/>
      <c r="T26" s="11"/>
      <c r="U26" s="11"/>
      <c r="V26" s="11"/>
      <c r="W26" s="11"/>
      <c r="X26" s="11"/>
    </row>
    <row r="27" spans="1:24" ht="78.75" x14ac:dyDescent="0.25">
      <c r="A27" s="9">
        <v>12</v>
      </c>
      <c r="B27" s="11" t="s">
        <v>105</v>
      </c>
      <c r="C27" s="17" t="s">
        <v>91</v>
      </c>
      <c r="D27" s="11"/>
      <c r="E27" s="14" t="s">
        <v>107</v>
      </c>
      <c r="F27" s="14" t="s">
        <v>98</v>
      </c>
      <c r="G27" s="12" t="s">
        <v>36</v>
      </c>
      <c r="H27" s="12" t="s">
        <v>152</v>
      </c>
      <c r="I27" s="11" t="s">
        <v>29</v>
      </c>
      <c r="J27" s="11" t="s">
        <v>30</v>
      </c>
      <c r="K27" s="11">
        <f t="shared" si="1"/>
        <v>12</v>
      </c>
      <c r="L27" s="11">
        <v>10</v>
      </c>
      <c r="M27" s="11">
        <v>2</v>
      </c>
      <c r="N27" s="11"/>
      <c r="O27" s="11"/>
      <c r="P27" s="11">
        <v>60000</v>
      </c>
      <c r="Q27" s="11"/>
      <c r="R27" s="11">
        <f t="shared" si="0"/>
        <v>60000</v>
      </c>
      <c r="S27" s="11"/>
      <c r="T27" s="11"/>
      <c r="U27" s="11"/>
      <c r="V27" s="11"/>
      <c r="W27" s="11"/>
      <c r="X27" s="11"/>
    </row>
    <row r="28" spans="1:24" ht="45.75" customHeight="1" x14ac:dyDescent="0.25">
      <c r="A28" s="9">
        <v>13</v>
      </c>
      <c r="B28" s="11" t="s">
        <v>41</v>
      </c>
      <c r="C28" s="17" t="s">
        <v>91</v>
      </c>
      <c r="D28" s="11"/>
      <c r="E28" s="14" t="s">
        <v>59</v>
      </c>
      <c r="F28" s="11" t="s">
        <v>93</v>
      </c>
      <c r="G28" s="12" t="s">
        <v>37</v>
      </c>
      <c r="H28" s="12" t="s">
        <v>153</v>
      </c>
      <c r="I28" s="17" t="s">
        <v>32</v>
      </c>
      <c r="J28" s="11"/>
      <c r="K28" s="11">
        <f t="shared" si="1"/>
        <v>4</v>
      </c>
      <c r="L28" s="11">
        <v>3</v>
      </c>
      <c r="M28" s="11">
        <v>1</v>
      </c>
      <c r="N28" s="11"/>
      <c r="O28" s="11">
        <v>24000</v>
      </c>
      <c r="P28" s="11">
        <v>12000</v>
      </c>
      <c r="Q28" s="11">
        <v>32000</v>
      </c>
      <c r="R28" s="11">
        <f t="shared" si="0"/>
        <v>68000</v>
      </c>
      <c r="S28" s="11"/>
      <c r="T28" s="11"/>
      <c r="U28" s="11"/>
      <c r="V28" s="11"/>
      <c r="W28" s="11"/>
      <c r="X28" s="11"/>
    </row>
    <row r="29" spans="1:24" ht="47.25" x14ac:dyDescent="0.25">
      <c r="A29" s="9">
        <v>14</v>
      </c>
      <c r="B29" s="11" t="s">
        <v>49</v>
      </c>
      <c r="C29" s="17" t="s">
        <v>88</v>
      </c>
      <c r="D29" s="11"/>
      <c r="E29" s="14" t="s">
        <v>50</v>
      </c>
      <c r="F29" s="17" t="s">
        <v>99</v>
      </c>
      <c r="G29" s="12" t="s">
        <v>251</v>
      </c>
      <c r="H29" s="12" t="s">
        <v>162</v>
      </c>
      <c r="I29" s="17" t="s">
        <v>39</v>
      </c>
      <c r="J29" s="17" t="s">
        <v>40</v>
      </c>
      <c r="K29" s="11">
        <f t="shared" si="1"/>
        <v>88</v>
      </c>
      <c r="L29" s="11">
        <v>70</v>
      </c>
      <c r="M29" s="11">
        <v>18</v>
      </c>
      <c r="N29" s="11"/>
      <c r="O29" s="11"/>
      <c r="P29" s="15">
        <v>19600</v>
      </c>
      <c r="Q29" s="11"/>
      <c r="R29" s="15">
        <v>19600</v>
      </c>
      <c r="S29" s="11">
        <v>6</v>
      </c>
      <c r="T29" s="11">
        <v>6</v>
      </c>
      <c r="U29" s="11">
        <v>6</v>
      </c>
      <c r="V29" s="11"/>
      <c r="W29" s="11"/>
      <c r="X29" s="11"/>
    </row>
    <row r="30" spans="1:24" ht="63" x14ac:dyDescent="0.25">
      <c r="A30" s="9">
        <v>15</v>
      </c>
      <c r="B30" s="22" t="s">
        <v>95</v>
      </c>
      <c r="C30" s="17" t="s">
        <v>91</v>
      </c>
      <c r="D30" s="11"/>
      <c r="E30" s="14" t="s">
        <v>38</v>
      </c>
      <c r="F30" s="17" t="s">
        <v>89</v>
      </c>
      <c r="G30" s="12" t="s">
        <v>156</v>
      </c>
      <c r="H30" s="12" t="s">
        <v>157</v>
      </c>
      <c r="I30" s="17" t="s">
        <v>183</v>
      </c>
      <c r="J30" s="11"/>
      <c r="K30" s="11">
        <f t="shared" si="1"/>
        <v>12</v>
      </c>
      <c r="L30" s="11">
        <v>10</v>
      </c>
      <c r="M30" s="11">
        <v>2</v>
      </c>
      <c r="N30" s="11"/>
      <c r="O30" s="11">
        <v>57600</v>
      </c>
      <c r="P30" s="11">
        <v>36000</v>
      </c>
      <c r="Q30" s="11">
        <v>31200</v>
      </c>
      <c r="R30" s="11">
        <f t="shared" si="0"/>
        <v>124800</v>
      </c>
      <c r="S30" s="11"/>
      <c r="T30" s="11"/>
      <c r="U30" s="11"/>
      <c r="V30" s="11"/>
      <c r="W30" s="11"/>
      <c r="X30" s="11"/>
    </row>
    <row r="31" spans="1:24" ht="75" x14ac:dyDescent="0.25">
      <c r="A31" s="9">
        <v>16</v>
      </c>
      <c r="B31" s="23" t="s">
        <v>101</v>
      </c>
      <c r="C31" s="17" t="s">
        <v>100</v>
      </c>
      <c r="D31" s="11"/>
      <c r="E31" s="17" t="s">
        <v>43</v>
      </c>
      <c r="F31" s="18" t="s">
        <v>86</v>
      </c>
      <c r="G31" s="12" t="s">
        <v>158</v>
      </c>
      <c r="H31" s="12" t="s">
        <v>157</v>
      </c>
      <c r="I31" s="11" t="s">
        <v>44</v>
      </c>
      <c r="J31" s="30" t="s">
        <v>30</v>
      </c>
      <c r="K31" s="11">
        <f t="shared" si="1"/>
        <v>118</v>
      </c>
      <c r="L31" s="11">
        <v>100</v>
      </c>
      <c r="M31" s="11">
        <v>18</v>
      </c>
      <c r="N31" s="11"/>
      <c r="O31" s="11"/>
      <c r="P31" s="15">
        <v>19600</v>
      </c>
      <c r="Q31" s="11"/>
      <c r="R31" s="11">
        <f t="shared" si="0"/>
        <v>19600</v>
      </c>
      <c r="S31" s="11">
        <v>6</v>
      </c>
      <c r="T31" s="11">
        <v>6</v>
      </c>
      <c r="U31" s="11">
        <v>6</v>
      </c>
      <c r="V31" s="11"/>
      <c r="W31" s="11"/>
      <c r="X31" s="11"/>
    </row>
    <row r="32" spans="1:24" ht="78.75" x14ac:dyDescent="0.25">
      <c r="A32" s="9">
        <v>17</v>
      </c>
      <c r="B32" s="11" t="s">
        <v>102</v>
      </c>
      <c r="C32" s="17" t="s">
        <v>91</v>
      </c>
      <c r="D32" s="11"/>
      <c r="E32" s="17" t="s">
        <v>103</v>
      </c>
      <c r="F32" s="17" t="s">
        <v>104</v>
      </c>
      <c r="G32" s="12" t="s">
        <v>159</v>
      </c>
      <c r="H32" s="12" t="s">
        <v>46</v>
      </c>
      <c r="I32" s="17" t="s">
        <v>39</v>
      </c>
      <c r="J32" s="17" t="s">
        <v>40</v>
      </c>
      <c r="K32" s="11">
        <f t="shared" si="1"/>
        <v>12</v>
      </c>
      <c r="L32" s="11">
        <v>10</v>
      </c>
      <c r="M32" s="11">
        <v>2</v>
      </c>
      <c r="N32" s="11"/>
      <c r="O32" s="11"/>
      <c r="P32" s="11">
        <v>60000</v>
      </c>
      <c r="Q32" s="11"/>
      <c r="R32" s="11">
        <f t="shared" ref="R32" si="2">SUM(N32:Q32)</f>
        <v>60000</v>
      </c>
      <c r="S32" s="11"/>
      <c r="T32" s="11"/>
      <c r="U32" s="11"/>
      <c r="V32" s="11"/>
      <c r="W32" s="11"/>
      <c r="X32" s="11"/>
    </row>
    <row r="33" spans="1:24" ht="48" x14ac:dyDescent="0.25">
      <c r="A33" s="9">
        <v>18</v>
      </c>
      <c r="B33" s="22" t="s">
        <v>45</v>
      </c>
      <c r="C33" s="17" t="s">
        <v>91</v>
      </c>
      <c r="D33" s="11"/>
      <c r="E33" s="18" t="s">
        <v>31</v>
      </c>
      <c r="F33" s="17" t="s">
        <v>90</v>
      </c>
      <c r="G33" s="12" t="s">
        <v>160</v>
      </c>
      <c r="H33" s="12" t="s">
        <v>161</v>
      </c>
      <c r="I33" s="17" t="s">
        <v>32</v>
      </c>
      <c r="J33" s="11"/>
      <c r="K33" s="11">
        <f t="shared" si="1"/>
        <v>4</v>
      </c>
      <c r="L33" s="11">
        <v>3</v>
      </c>
      <c r="M33" s="11">
        <v>1</v>
      </c>
      <c r="N33" s="11"/>
      <c r="O33" s="11">
        <v>24000</v>
      </c>
      <c r="P33" s="11">
        <v>12000</v>
      </c>
      <c r="Q33" s="11">
        <v>48000</v>
      </c>
      <c r="R33" s="11">
        <f t="shared" si="0"/>
        <v>84000</v>
      </c>
      <c r="S33" s="11"/>
      <c r="T33" s="11"/>
      <c r="U33" s="11"/>
      <c r="V33" s="11"/>
      <c r="W33" s="11"/>
      <c r="X33" s="11"/>
    </row>
    <row r="34" spans="1:24" ht="63.75" x14ac:dyDescent="0.25">
      <c r="A34" s="9">
        <v>19</v>
      </c>
      <c r="B34" s="18" t="s">
        <v>47</v>
      </c>
      <c r="C34" s="17" t="s">
        <v>106</v>
      </c>
      <c r="D34" s="11"/>
      <c r="E34" s="14" t="s">
        <v>107</v>
      </c>
      <c r="F34" s="14" t="s">
        <v>98</v>
      </c>
      <c r="G34" s="12" t="s">
        <v>158</v>
      </c>
      <c r="H34" s="12" t="s">
        <v>157</v>
      </c>
      <c r="I34" s="14" t="s">
        <v>48</v>
      </c>
      <c r="J34" s="11"/>
      <c r="K34" s="11">
        <f t="shared" si="1"/>
        <v>3</v>
      </c>
      <c r="L34" s="11">
        <v>2</v>
      </c>
      <c r="M34" s="11">
        <v>1</v>
      </c>
      <c r="N34" s="11"/>
      <c r="O34" s="11">
        <v>12000</v>
      </c>
      <c r="P34" s="11">
        <v>6000</v>
      </c>
      <c r="Q34" s="11">
        <v>45000</v>
      </c>
      <c r="R34" s="11">
        <f t="shared" si="0"/>
        <v>63000</v>
      </c>
      <c r="S34" s="11"/>
      <c r="T34" s="11"/>
      <c r="U34" s="11"/>
      <c r="V34" s="11"/>
      <c r="W34" s="11"/>
      <c r="X34" s="11"/>
    </row>
    <row r="35" spans="1:24" ht="63" x14ac:dyDescent="0.25">
      <c r="A35" s="9">
        <v>20</v>
      </c>
      <c r="B35" s="22" t="s">
        <v>95</v>
      </c>
      <c r="C35" s="17" t="s">
        <v>91</v>
      </c>
      <c r="D35" s="11"/>
      <c r="E35" s="14" t="s">
        <v>50</v>
      </c>
      <c r="F35" s="17" t="s">
        <v>99</v>
      </c>
      <c r="G35" s="12" t="s">
        <v>163</v>
      </c>
      <c r="H35" s="12" t="s">
        <v>164</v>
      </c>
      <c r="I35" s="17" t="s">
        <v>252</v>
      </c>
      <c r="J35" s="17"/>
      <c r="K35" s="11">
        <f t="shared" si="1"/>
        <v>12</v>
      </c>
      <c r="L35" s="11">
        <v>10</v>
      </c>
      <c r="M35" s="11">
        <v>2</v>
      </c>
      <c r="N35" s="11"/>
      <c r="O35" s="11">
        <v>57600</v>
      </c>
      <c r="P35" s="11">
        <v>36000</v>
      </c>
      <c r="Q35" s="11">
        <v>31200</v>
      </c>
      <c r="R35" s="11">
        <f t="shared" si="0"/>
        <v>124800</v>
      </c>
      <c r="S35" s="11"/>
      <c r="T35" s="11"/>
      <c r="U35" s="11"/>
      <c r="V35" s="11"/>
      <c r="W35" s="11"/>
      <c r="X35" s="11"/>
    </row>
    <row r="36" spans="1:24" ht="63.75" x14ac:dyDescent="0.25">
      <c r="A36" s="9">
        <v>21</v>
      </c>
      <c r="B36" s="14" t="s">
        <v>257</v>
      </c>
      <c r="C36" s="17" t="s">
        <v>35</v>
      </c>
      <c r="D36" s="11"/>
      <c r="E36" s="14" t="s">
        <v>107</v>
      </c>
      <c r="F36" s="14" t="s">
        <v>98</v>
      </c>
      <c r="G36" s="12" t="s">
        <v>163</v>
      </c>
      <c r="H36" s="12" t="s">
        <v>164</v>
      </c>
      <c r="I36" s="11" t="s">
        <v>44</v>
      </c>
      <c r="J36" s="11" t="s">
        <v>82</v>
      </c>
      <c r="K36" s="11">
        <f t="shared" si="1"/>
        <v>128</v>
      </c>
      <c r="L36" s="11">
        <v>110</v>
      </c>
      <c r="M36" s="11">
        <v>18</v>
      </c>
      <c r="N36" s="11"/>
      <c r="O36" s="11"/>
      <c r="P36" s="15">
        <v>19600</v>
      </c>
      <c r="Q36" s="11"/>
      <c r="R36" s="11">
        <f t="shared" si="0"/>
        <v>19600</v>
      </c>
      <c r="S36" s="11">
        <v>6</v>
      </c>
      <c r="T36" s="11">
        <v>6</v>
      </c>
      <c r="U36" s="11">
        <v>6</v>
      </c>
      <c r="V36" s="11"/>
      <c r="W36" s="11"/>
      <c r="X36" s="11"/>
    </row>
    <row r="37" spans="1:24" ht="76.5" x14ac:dyDescent="0.25">
      <c r="A37" s="9">
        <v>22</v>
      </c>
      <c r="B37" s="38" t="s">
        <v>260</v>
      </c>
      <c r="C37" s="35" t="s">
        <v>35</v>
      </c>
      <c r="D37" s="36"/>
      <c r="E37" s="34" t="s">
        <v>84</v>
      </c>
      <c r="F37" s="39" t="s">
        <v>86</v>
      </c>
      <c r="G37" s="37" t="s">
        <v>165</v>
      </c>
      <c r="H37" s="37" t="s">
        <v>166</v>
      </c>
      <c r="I37" s="35" t="s">
        <v>39</v>
      </c>
      <c r="J37" s="35" t="s">
        <v>40</v>
      </c>
      <c r="K37" s="36">
        <f t="shared" si="1"/>
        <v>118</v>
      </c>
      <c r="L37" s="36">
        <v>100</v>
      </c>
      <c r="M37" s="36">
        <v>18</v>
      </c>
      <c r="N37" s="36"/>
      <c r="O37" s="11"/>
      <c r="P37" s="15">
        <v>19600</v>
      </c>
      <c r="Q37" s="11"/>
      <c r="R37" s="11">
        <f t="shared" si="0"/>
        <v>19600</v>
      </c>
      <c r="S37" s="11">
        <v>12</v>
      </c>
      <c r="T37" s="11">
        <v>12</v>
      </c>
      <c r="U37" s="11">
        <v>12</v>
      </c>
      <c r="V37" s="11">
        <v>2</v>
      </c>
      <c r="W37" s="11">
        <v>2</v>
      </c>
      <c r="X37" s="11">
        <v>2</v>
      </c>
    </row>
    <row r="38" spans="1:24" ht="63.75" x14ac:dyDescent="0.25">
      <c r="A38" s="9">
        <v>23</v>
      </c>
      <c r="B38" s="14" t="s">
        <v>256</v>
      </c>
      <c r="C38" s="17" t="s">
        <v>35</v>
      </c>
      <c r="D38" s="11"/>
      <c r="E38" s="14" t="s">
        <v>107</v>
      </c>
      <c r="F38" s="14" t="s">
        <v>98</v>
      </c>
      <c r="G38" s="12" t="s">
        <v>167</v>
      </c>
      <c r="H38" s="12" t="s">
        <v>161</v>
      </c>
      <c r="I38" s="11" t="s">
        <v>44</v>
      </c>
      <c r="J38" s="11" t="s">
        <v>30</v>
      </c>
      <c r="K38" s="11">
        <f t="shared" si="1"/>
        <v>78</v>
      </c>
      <c r="L38" s="11">
        <v>60</v>
      </c>
      <c r="M38" s="11">
        <v>18</v>
      </c>
      <c r="N38" s="11"/>
      <c r="O38" s="11"/>
      <c r="P38" s="15">
        <v>19600</v>
      </c>
      <c r="Q38" s="11"/>
      <c r="R38" s="11">
        <f t="shared" si="0"/>
        <v>19600</v>
      </c>
      <c r="S38" s="11">
        <v>6</v>
      </c>
      <c r="T38" s="11">
        <v>6</v>
      </c>
      <c r="U38" s="11">
        <v>6</v>
      </c>
      <c r="V38" s="11"/>
      <c r="W38" s="11"/>
      <c r="X38" s="11"/>
    </row>
    <row r="39" spans="1:24" ht="78.75" x14ac:dyDescent="0.25">
      <c r="A39" s="9">
        <v>24</v>
      </c>
      <c r="B39" s="11" t="s">
        <v>102</v>
      </c>
      <c r="C39" s="17" t="s">
        <v>91</v>
      </c>
      <c r="D39" s="11"/>
      <c r="E39" s="18" t="s">
        <v>31</v>
      </c>
      <c r="F39" s="18" t="s">
        <v>89</v>
      </c>
      <c r="G39" s="12" t="s">
        <v>168</v>
      </c>
      <c r="H39" s="12" t="s">
        <v>166</v>
      </c>
      <c r="I39" s="11" t="s">
        <v>29</v>
      </c>
      <c r="J39" s="11" t="s">
        <v>30</v>
      </c>
      <c r="K39" s="11">
        <f t="shared" si="1"/>
        <v>12</v>
      </c>
      <c r="L39" s="11">
        <v>10</v>
      </c>
      <c r="M39" s="11">
        <v>2</v>
      </c>
      <c r="N39" s="11"/>
      <c r="O39" s="11"/>
      <c r="P39" s="11">
        <v>60000</v>
      </c>
      <c r="Q39" s="11"/>
      <c r="R39" s="11">
        <f t="shared" si="0"/>
        <v>60000</v>
      </c>
      <c r="S39" s="11"/>
      <c r="T39" s="11"/>
      <c r="U39" s="11"/>
      <c r="V39" s="11"/>
      <c r="W39" s="11"/>
      <c r="X39" s="11"/>
    </row>
    <row r="40" spans="1:24" ht="48" x14ac:dyDescent="0.25">
      <c r="A40" s="9">
        <v>25</v>
      </c>
      <c r="B40" s="11" t="s">
        <v>45</v>
      </c>
      <c r="C40" s="17" t="s">
        <v>91</v>
      </c>
      <c r="D40" s="11"/>
      <c r="E40" s="14" t="s">
        <v>38</v>
      </c>
      <c r="F40" s="17" t="s">
        <v>89</v>
      </c>
      <c r="G40" s="12" t="s">
        <v>52</v>
      </c>
      <c r="H40" s="12" t="s">
        <v>169</v>
      </c>
      <c r="I40" s="17" t="s">
        <v>32</v>
      </c>
      <c r="J40" s="11"/>
      <c r="K40" s="11">
        <f t="shared" si="1"/>
        <v>5</v>
      </c>
      <c r="L40" s="11">
        <v>4</v>
      </c>
      <c r="M40" s="11">
        <v>1</v>
      </c>
      <c r="N40" s="11"/>
      <c r="O40" s="11">
        <v>30000</v>
      </c>
      <c r="P40" s="11">
        <v>15000</v>
      </c>
      <c r="Q40" s="11">
        <v>60000</v>
      </c>
      <c r="R40" s="11">
        <v>105000</v>
      </c>
      <c r="S40" s="11"/>
      <c r="T40" s="11"/>
      <c r="U40" s="11"/>
      <c r="V40" s="11"/>
      <c r="W40" s="11"/>
      <c r="X40" s="11"/>
    </row>
    <row r="41" spans="1:24" ht="63.75" x14ac:dyDescent="0.25">
      <c r="A41" s="9">
        <v>26</v>
      </c>
      <c r="B41" s="34" t="s">
        <v>259</v>
      </c>
      <c r="C41" s="35" t="s">
        <v>35</v>
      </c>
      <c r="D41" s="36"/>
      <c r="E41" s="34" t="s">
        <v>107</v>
      </c>
      <c r="F41" s="34" t="s">
        <v>98</v>
      </c>
      <c r="G41" s="37" t="s">
        <v>170</v>
      </c>
      <c r="H41" s="37" t="s">
        <v>76</v>
      </c>
      <c r="I41" s="35" t="s">
        <v>39</v>
      </c>
      <c r="J41" s="35" t="s">
        <v>40</v>
      </c>
      <c r="K41" s="36">
        <f t="shared" si="1"/>
        <v>78</v>
      </c>
      <c r="L41" s="36">
        <v>60</v>
      </c>
      <c r="M41" s="36">
        <v>18</v>
      </c>
      <c r="N41" s="36"/>
      <c r="O41" s="11"/>
      <c r="P41" s="15">
        <v>19600</v>
      </c>
      <c r="Q41" s="11"/>
      <c r="R41" s="11">
        <f t="shared" si="0"/>
        <v>19600</v>
      </c>
      <c r="S41" s="11">
        <v>6</v>
      </c>
      <c r="T41" s="11">
        <v>6</v>
      </c>
      <c r="U41" s="11">
        <v>6</v>
      </c>
      <c r="V41" s="11">
        <v>1</v>
      </c>
      <c r="W41" s="11">
        <v>1</v>
      </c>
      <c r="X41" s="11">
        <v>1</v>
      </c>
    </row>
    <row r="42" spans="1:24" ht="63.75" x14ac:dyDescent="0.25">
      <c r="A42" s="9">
        <v>27</v>
      </c>
      <c r="B42" s="28" t="s">
        <v>108</v>
      </c>
      <c r="C42" s="17" t="s">
        <v>106</v>
      </c>
      <c r="D42" s="11"/>
      <c r="E42" s="14" t="s">
        <v>107</v>
      </c>
      <c r="F42" s="14" t="s">
        <v>98</v>
      </c>
      <c r="G42" s="12" t="s">
        <v>165</v>
      </c>
      <c r="H42" s="12" t="s">
        <v>166</v>
      </c>
      <c r="I42" s="17" t="s">
        <v>56</v>
      </c>
      <c r="J42" s="17"/>
      <c r="K42" s="11">
        <f t="shared" si="1"/>
        <v>2</v>
      </c>
      <c r="L42" s="11">
        <v>2</v>
      </c>
      <c r="M42" s="11"/>
      <c r="N42" s="11"/>
      <c r="O42" s="11">
        <v>15000</v>
      </c>
      <c r="P42" s="11">
        <v>6000</v>
      </c>
      <c r="Q42" s="11">
        <v>30000</v>
      </c>
      <c r="R42" s="11">
        <v>51000</v>
      </c>
      <c r="S42" s="11"/>
      <c r="T42" s="11"/>
      <c r="U42" s="11"/>
      <c r="V42" s="11"/>
      <c r="W42" s="11"/>
      <c r="X42" s="11"/>
    </row>
    <row r="43" spans="1:24" ht="89.25" x14ac:dyDescent="0.25">
      <c r="A43" s="9" t="s">
        <v>190</v>
      </c>
      <c r="B43" s="31" t="s">
        <v>191</v>
      </c>
      <c r="C43" s="17" t="s">
        <v>100</v>
      </c>
      <c r="D43" s="30"/>
      <c r="E43" s="14" t="s">
        <v>50</v>
      </c>
      <c r="F43" s="14" t="s">
        <v>99</v>
      </c>
      <c r="G43" s="12" t="s">
        <v>171</v>
      </c>
      <c r="H43" s="12" t="s">
        <v>192</v>
      </c>
      <c r="I43" s="17" t="s">
        <v>29</v>
      </c>
      <c r="J43" s="14" t="s">
        <v>193</v>
      </c>
      <c r="K43" s="30">
        <f t="shared" ref="K43" si="3">L43+M43</f>
        <v>78</v>
      </c>
      <c r="L43" s="30">
        <v>60</v>
      </c>
      <c r="M43" s="30">
        <v>18</v>
      </c>
      <c r="N43" s="30"/>
      <c r="O43" s="30"/>
      <c r="P43" s="30">
        <v>19600</v>
      </c>
      <c r="Q43" s="30"/>
      <c r="R43" s="30">
        <f t="shared" ref="R43" si="4">SUM(N43:Q43)</f>
        <v>19600</v>
      </c>
      <c r="S43" s="30">
        <v>6</v>
      </c>
      <c r="T43" s="30">
        <v>6</v>
      </c>
      <c r="U43" s="30">
        <v>6</v>
      </c>
      <c r="V43" s="30">
        <v>6</v>
      </c>
      <c r="W43" s="30">
        <v>6</v>
      </c>
      <c r="X43" s="30">
        <v>6</v>
      </c>
    </row>
    <row r="44" spans="1:24" ht="63.75" x14ac:dyDescent="0.25">
      <c r="A44" s="9" t="s">
        <v>194</v>
      </c>
      <c r="B44" s="11" t="s">
        <v>53</v>
      </c>
      <c r="C44" s="17" t="s">
        <v>106</v>
      </c>
      <c r="D44" s="11"/>
      <c r="E44" s="14" t="s">
        <v>107</v>
      </c>
      <c r="F44" s="14" t="s">
        <v>98</v>
      </c>
      <c r="G44" s="12" t="s">
        <v>171</v>
      </c>
      <c r="H44" s="12" t="s">
        <v>172</v>
      </c>
      <c r="I44" s="14" t="s">
        <v>55</v>
      </c>
      <c r="J44" s="11"/>
      <c r="K44" s="11">
        <f t="shared" si="1"/>
        <v>3</v>
      </c>
      <c r="L44" s="11">
        <v>2</v>
      </c>
      <c r="M44" s="11">
        <v>1</v>
      </c>
      <c r="N44" s="11"/>
      <c r="O44" s="11">
        <v>15000</v>
      </c>
      <c r="P44" s="11">
        <v>7500</v>
      </c>
      <c r="Q44" s="11">
        <v>30000</v>
      </c>
      <c r="R44" s="11">
        <f t="shared" si="0"/>
        <v>52500</v>
      </c>
      <c r="S44" s="11"/>
      <c r="T44" s="11"/>
      <c r="U44" s="11"/>
      <c r="V44" s="11"/>
      <c r="W44" s="11"/>
      <c r="X44" s="11"/>
    </row>
    <row r="45" spans="1:24" ht="78.75" x14ac:dyDescent="0.25">
      <c r="A45" s="9" t="s">
        <v>195</v>
      </c>
      <c r="B45" s="11" t="s">
        <v>102</v>
      </c>
      <c r="C45" s="17" t="s">
        <v>91</v>
      </c>
      <c r="D45" s="11"/>
      <c r="E45" s="17" t="s">
        <v>50</v>
      </c>
      <c r="F45" s="17" t="s">
        <v>99</v>
      </c>
      <c r="G45" s="12" t="s">
        <v>54</v>
      </c>
      <c r="H45" s="12" t="s">
        <v>75</v>
      </c>
      <c r="I45" s="11" t="s">
        <v>44</v>
      </c>
      <c r="J45" s="11" t="s">
        <v>30</v>
      </c>
      <c r="K45" s="11">
        <f t="shared" si="1"/>
        <v>12</v>
      </c>
      <c r="L45" s="11">
        <v>10</v>
      </c>
      <c r="M45" s="11">
        <v>2</v>
      </c>
      <c r="N45" s="11"/>
      <c r="O45" s="11"/>
      <c r="P45" s="11">
        <v>60000</v>
      </c>
      <c r="Q45" s="11"/>
      <c r="R45" s="11">
        <f t="shared" si="0"/>
        <v>60000</v>
      </c>
      <c r="S45" s="11"/>
      <c r="T45" s="11"/>
      <c r="U45" s="11"/>
      <c r="V45" s="11"/>
      <c r="W45" s="11"/>
      <c r="X45" s="11"/>
    </row>
    <row r="46" spans="1:24" ht="48" x14ac:dyDescent="0.25">
      <c r="A46" s="9" t="s">
        <v>196</v>
      </c>
      <c r="B46" s="11" t="s">
        <v>45</v>
      </c>
      <c r="C46" s="17" t="s">
        <v>91</v>
      </c>
      <c r="D46" s="11"/>
      <c r="E46" s="17" t="s">
        <v>50</v>
      </c>
      <c r="F46" s="17" t="s">
        <v>99</v>
      </c>
      <c r="G46" s="12" t="s">
        <v>173</v>
      </c>
      <c r="H46" s="12" t="s">
        <v>174</v>
      </c>
      <c r="I46" s="17" t="s">
        <v>175</v>
      </c>
      <c r="J46" s="11"/>
      <c r="K46" s="11">
        <f t="shared" si="1"/>
        <v>5</v>
      </c>
      <c r="L46" s="11">
        <v>4</v>
      </c>
      <c r="M46" s="11">
        <v>1</v>
      </c>
      <c r="N46" s="11"/>
      <c r="O46" s="11">
        <v>30000</v>
      </c>
      <c r="P46" s="11">
        <v>15000</v>
      </c>
      <c r="Q46" s="11">
        <v>50000</v>
      </c>
      <c r="R46" s="11">
        <f t="shared" si="0"/>
        <v>95000</v>
      </c>
      <c r="S46" s="11"/>
      <c r="T46" s="11"/>
      <c r="U46" s="11"/>
      <c r="V46" s="11"/>
      <c r="W46" s="11"/>
      <c r="X46" s="11"/>
    </row>
    <row r="47" spans="1:24" ht="96" x14ac:dyDescent="0.25">
      <c r="A47" s="9" t="s">
        <v>197</v>
      </c>
      <c r="B47" s="22" t="s">
        <v>176</v>
      </c>
      <c r="C47" s="17" t="s">
        <v>109</v>
      </c>
      <c r="D47" s="11"/>
      <c r="E47" s="17" t="s">
        <v>110</v>
      </c>
      <c r="F47" s="17" t="s">
        <v>111</v>
      </c>
      <c r="G47" s="12" t="s">
        <v>177</v>
      </c>
      <c r="H47" s="12" t="s">
        <v>178</v>
      </c>
      <c r="I47" s="11" t="s">
        <v>44</v>
      </c>
      <c r="J47" s="11" t="s">
        <v>82</v>
      </c>
      <c r="K47" s="11">
        <f t="shared" si="1"/>
        <v>168</v>
      </c>
      <c r="L47" s="11">
        <v>150</v>
      </c>
      <c r="M47" s="11">
        <v>18</v>
      </c>
      <c r="N47" s="11"/>
      <c r="O47" s="11"/>
      <c r="P47" s="11">
        <v>39200</v>
      </c>
      <c r="Q47" s="11"/>
      <c r="R47" s="11">
        <f t="shared" si="0"/>
        <v>39200</v>
      </c>
      <c r="S47" s="11">
        <v>10</v>
      </c>
      <c r="T47" s="11">
        <v>10</v>
      </c>
      <c r="U47" s="11">
        <v>10</v>
      </c>
      <c r="V47" s="11"/>
      <c r="W47" s="11"/>
      <c r="X47" s="11"/>
    </row>
    <row r="48" spans="1:24" ht="96" x14ac:dyDescent="0.25">
      <c r="A48" s="9" t="s">
        <v>198</v>
      </c>
      <c r="B48" s="22" t="s">
        <v>112</v>
      </c>
      <c r="C48" s="17" t="s">
        <v>109</v>
      </c>
      <c r="D48" s="11"/>
      <c r="E48" s="17" t="s">
        <v>110</v>
      </c>
      <c r="F48" s="17" t="s">
        <v>111</v>
      </c>
      <c r="G48" s="12" t="s">
        <v>179</v>
      </c>
      <c r="H48" s="12" t="s">
        <v>180</v>
      </c>
      <c r="I48" s="11" t="s">
        <v>44</v>
      </c>
      <c r="J48" s="11" t="s">
        <v>30</v>
      </c>
      <c r="K48" s="11">
        <f t="shared" si="1"/>
        <v>118</v>
      </c>
      <c r="L48" s="11">
        <v>100</v>
      </c>
      <c r="M48" s="11">
        <v>18</v>
      </c>
      <c r="N48" s="11"/>
      <c r="O48" s="11"/>
      <c r="P48" s="15">
        <v>19600</v>
      </c>
      <c r="Q48" s="11"/>
      <c r="R48" s="11">
        <f t="shared" si="0"/>
        <v>19600</v>
      </c>
      <c r="S48" s="11">
        <v>10</v>
      </c>
      <c r="T48" s="11">
        <v>10</v>
      </c>
      <c r="U48" s="11">
        <v>10</v>
      </c>
      <c r="V48" s="11"/>
      <c r="W48" s="11"/>
      <c r="X48" s="11"/>
    </row>
    <row r="49" spans="1:27" ht="110.25" x14ac:dyDescent="0.25">
      <c r="A49" s="9" t="s">
        <v>199</v>
      </c>
      <c r="B49" s="11" t="s">
        <v>113</v>
      </c>
      <c r="C49" s="17" t="s">
        <v>91</v>
      </c>
      <c r="D49" s="11"/>
      <c r="E49" s="17" t="s">
        <v>38</v>
      </c>
      <c r="F49" s="17" t="s">
        <v>114</v>
      </c>
      <c r="G49" s="12" t="s">
        <v>181</v>
      </c>
      <c r="H49" s="12" t="s">
        <v>77</v>
      </c>
      <c r="I49" s="11" t="s">
        <v>44</v>
      </c>
      <c r="J49" s="11"/>
      <c r="K49" s="11">
        <f t="shared" si="1"/>
        <v>12</v>
      </c>
      <c r="L49" s="11">
        <v>10</v>
      </c>
      <c r="M49" s="11">
        <v>2</v>
      </c>
      <c r="N49" s="11"/>
      <c r="O49" s="11"/>
      <c r="P49" s="11">
        <v>60000</v>
      </c>
      <c r="Q49" s="11"/>
      <c r="R49" s="11">
        <f t="shared" ref="R49" si="5">SUM(N49:Q49)</f>
        <v>60000</v>
      </c>
      <c r="S49" s="11"/>
      <c r="T49" s="11"/>
      <c r="U49" s="11"/>
      <c r="V49" s="11"/>
      <c r="W49" s="11"/>
      <c r="X49" s="11"/>
    </row>
    <row r="50" spans="1:27" ht="78.75" x14ac:dyDescent="0.25">
      <c r="A50" s="9" t="s">
        <v>200</v>
      </c>
      <c r="B50" s="22" t="s">
        <v>182</v>
      </c>
      <c r="C50" s="17" t="s">
        <v>91</v>
      </c>
      <c r="D50" s="11"/>
      <c r="E50" s="17" t="s">
        <v>38</v>
      </c>
      <c r="F50" s="17" t="s">
        <v>114</v>
      </c>
      <c r="G50" s="12" t="s">
        <v>57</v>
      </c>
      <c r="H50" s="12" t="s">
        <v>58</v>
      </c>
      <c r="I50" s="17" t="s">
        <v>183</v>
      </c>
      <c r="J50" s="11"/>
      <c r="K50" s="11">
        <f t="shared" si="1"/>
        <v>5</v>
      </c>
      <c r="L50" s="11">
        <v>4</v>
      </c>
      <c r="M50" s="11">
        <v>1</v>
      </c>
      <c r="N50" s="11"/>
      <c r="O50" s="11"/>
      <c r="P50" s="11"/>
      <c r="Q50" s="11">
        <v>75000</v>
      </c>
      <c r="R50" s="11">
        <f t="shared" si="0"/>
        <v>75000</v>
      </c>
      <c r="S50" s="11"/>
      <c r="T50" s="11"/>
      <c r="U50" s="11"/>
      <c r="V50" s="11"/>
      <c r="W50" s="11"/>
      <c r="X50" s="11"/>
    </row>
    <row r="51" spans="1:27" ht="96" x14ac:dyDescent="0.25">
      <c r="A51" s="9" t="s">
        <v>201</v>
      </c>
      <c r="B51" s="24" t="s">
        <v>115</v>
      </c>
      <c r="C51" s="17" t="s">
        <v>109</v>
      </c>
      <c r="D51" s="11"/>
      <c r="E51" s="17" t="s">
        <v>110</v>
      </c>
      <c r="F51" s="17" t="s">
        <v>111</v>
      </c>
      <c r="G51" s="12" t="s">
        <v>249</v>
      </c>
      <c r="H51" s="12" t="s">
        <v>184</v>
      </c>
      <c r="I51" s="11" t="s">
        <v>29</v>
      </c>
      <c r="J51" s="11" t="s">
        <v>30</v>
      </c>
      <c r="K51" s="11">
        <f t="shared" si="1"/>
        <v>118</v>
      </c>
      <c r="L51" s="11">
        <v>100</v>
      </c>
      <c r="M51" s="11">
        <v>18</v>
      </c>
      <c r="N51" s="11"/>
      <c r="O51" s="11"/>
      <c r="P51" s="15">
        <v>19600</v>
      </c>
      <c r="Q51" s="11"/>
      <c r="R51" s="11">
        <f t="shared" si="0"/>
        <v>19600</v>
      </c>
      <c r="S51" s="11">
        <v>10</v>
      </c>
      <c r="T51" s="11">
        <v>10</v>
      </c>
      <c r="U51" s="11">
        <v>10</v>
      </c>
      <c r="V51" s="11"/>
      <c r="W51" s="11"/>
      <c r="X51" s="11"/>
    </row>
    <row r="52" spans="1:27" ht="63.75" x14ac:dyDescent="0.25">
      <c r="A52" s="9" t="s">
        <v>202</v>
      </c>
      <c r="B52" s="30" t="s">
        <v>116</v>
      </c>
      <c r="C52" s="17" t="s">
        <v>117</v>
      </c>
      <c r="D52" s="30"/>
      <c r="E52" s="14" t="s">
        <v>107</v>
      </c>
      <c r="F52" s="14" t="s">
        <v>93</v>
      </c>
      <c r="G52" s="12" t="s">
        <v>61</v>
      </c>
      <c r="H52" s="12" t="s">
        <v>185</v>
      </c>
      <c r="I52" s="17" t="s">
        <v>39</v>
      </c>
      <c r="J52" s="17" t="s">
        <v>40</v>
      </c>
      <c r="K52" s="30">
        <f t="shared" ref="K52:K54" si="6">L52+M52</f>
        <v>118</v>
      </c>
      <c r="L52" s="30">
        <v>100</v>
      </c>
      <c r="M52" s="30">
        <v>18</v>
      </c>
      <c r="N52" s="30"/>
      <c r="O52" s="30"/>
      <c r="P52" s="30">
        <v>19600</v>
      </c>
      <c r="Q52" s="30"/>
      <c r="R52" s="30">
        <f t="shared" ref="R52:R54" si="7">SUM(N52:Q52)</f>
        <v>19600</v>
      </c>
      <c r="S52" s="30">
        <v>6</v>
      </c>
      <c r="T52" s="30">
        <v>6</v>
      </c>
      <c r="U52" s="30">
        <v>6</v>
      </c>
      <c r="V52" s="30">
        <v>2</v>
      </c>
      <c r="W52" s="30">
        <v>2</v>
      </c>
      <c r="X52" s="30">
        <v>2</v>
      </c>
    </row>
    <row r="53" spans="1:27" ht="78.75" x14ac:dyDescent="0.25">
      <c r="A53" s="9" t="s">
        <v>203</v>
      </c>
      <c r="B53" s="30" t="s">
        <v>78</v>
      </c>
      <c r="C53" s="17" t="s">
        <v>35</v>
      </c>
      <c r="D53" s="30"/>
      <c r="E53" s="14" t="s">
        <v>107</v>
      </c>
      <c r="F53" s="14" t="s">
        <v>98</v>
      </c>
      <c r="G53" s="12" t="s">
        <v>186</v>
      </c>
      <c r="H53" s="12" t="s">
        <v>187</v>
      </c>
      <c r="I53" s="17" t="s">
        <v>39</v>
      </c>
      <c r="J53" s="17" t="s">
        <v>40</v>
      </c>
      <c r="K53" s="30">
        <f t="shared" si="6"/>
        <v>12</v>
      </c>
      <c r="L53" s="30">
        <v>10</v>
      </c>
      <c r="M53" s="30">
        <v>2</v>
      </c>
      <c r="N53" s="30"/>
      <c r="O53" s="30"/>
      <c r="P53" s="30">
        <v>60000</v>
      </c>
      <c r="Q53" s="30"/>
      <c r="R53" s="30">
        <f t="shared" si="7"/>
        <v>60000</v>
      </c>
      <c r="S53" s="30"/>
      <c r="T53" s="30"/>
      <c r="U53" s="30"/>
      <c r="V53" s="30"/>
      <c r="W53" s="30"/>
      <c r="X53" s="30"/>
    </row>
    <row r="54" spans="1:27" ht="110.25" x14ac:dyDescent="0.25">
      <c r="A54" s="9" t="s">
        <v>204</v>
      </c>
      <c r="B54" s="20" t="s">
        <v>118</v>
      </c>
      <c r="C54" s="17" t="s">
        <v>88</v>
      </c>
      <c r="D54" s="30"/>
      <c r="E54" s="14" t="s">
        <v>107</v>
      </c>
      <c r="F54" s="14" t="s">
        <v>98</v>
      </c>
      <c r="G54" s="12" t="s">
        <v>188</v>
      </c>
      <c r="H54" s="12" t="s">
        <v>187</v>
      </c>
      <c r="I54" s="30" t="s">
        <v>62</v>
      </c>
      <c r="J54" s="30"/>
      <c r="K54" s="30">
        <f t="shared" si="6"/>
        <v>5</v>
      </c>
      <c r="L54" s="30">
        <v>4</v>
      </c>
      <c r="M54" s="30">
        <v>1</v>
      </c>
      <c r="N54" s="30"/>
      <c r="O54" s="30">
        <v>25000</v>
      </c>
      <c r="P54" s="30">
        <v>12500</v>
      </c>
      <c r="Q54" s="30"/>
      <c r="R54" s="30">
        <f t="shared" si="7"/>
        <v>37500</v>
      </c>
      <c r="S54" s="11"/>
      <c r="T54" s="11"/>
      <c r="U54" s="11"/>
      <c r="V54" s="11"/>
      <c r="W54" s="11"/>
      <c r="X54" s="11"/>
    </row>
    <row r="55" spans="1:27" ht="63.75" x14ac:dyDescent="0.25">
      <c r="A55" s="9" t="s">
        <v>205</v>
      </c>
      <c r="B55" s="22" t="s">
        <v>60</v>
      </c>
      <c r="C55" s="17" t="s">
        <v>35</v>
      </c>
      <c r="D55" s="30"/>
      <c r="E55" s="14" t="s">
        <v>107</v>
      </c>
      <c r="F55" s="14" t="s">
        <v>98</v>
      </c>
      <c r="G55" s="12" t="s">
        <v>187</v>
      </c>
      <c r="H55" s="12" t="s">
        <v>189</v>
      </c>
      <c r="I55" s="17" t="s">
        <v>32</v>
      </c>
      <c r="J55" s="30"/>
      <c r="K55" s="30">
        <f t="shared" ref="K55:K67" si="8">L55+M55</f>
        <v>5</v>
      </c>
      <c r="L55" s="30">
        <v>4</v>
      </c>
      <c r="M55" s="30">
        <v>1</v>
      </c>
      <c r="N55" s="30"/>
      <c r="O55" s="30">
        <v>25000</v>
      </c>
      <c r="P55" s="30">
        <v>12500</v>
      </c>
      <c r="Q55" s="30">
        <v>30000</v>
      </c>
      <c r="R55" s="30">
        <v>67500</v>
      </c>
      <c r="S55" s="30"/>
      <c r="T55" s="11"/>
      <c r="U55" s="11"/>
      <c r="V55" s="11"/>
      <c r="W55" s="11"/>
      <c r="X55" s="11"/>
    </row>
    <row r="56" spans="1:27" ht="76.5" x14ac:dyDescent="0.25">
      <c r="A56" s="9" t="s">
        <v>206</v>
      </c>
      <c r="B56" s="25" t="s">
        <v>207</v>
      </c>
      <c r="C56" s="17" t="s">
        <v>35</v>
      </c>
      <c r="D56" s="30"/>
      <c r="E56" s="14" t="s">
        <v>84</v>
      </c>
      <c r="F56" s="29" t="s">
        <v>86</v>
      </c>
      <c r="G56" s="12" t="s">
        <v>208</v>
      </c>
      <c r="H56" s="12" t="s">
        <v>209</v>
      </c>
      <c r="I56" s="17" t="s">
        <v>39</v>
      </c>
      <c r="J56" s="17" t="s">
        <v>40</v>
      </c>
      <c r="K56" s="30">
        <f t="shared" si="8"/>
        <v>138</v>
      </c>
      <c r="L56" s="30">
        <v>120</v>
      </c>
      <c r="M56" s="30">
        <v>18</v>
      </c>
      <c r="N56" s="30"/>
      <c r="O56" s="30"/>
      <c r="P56" s="30">
        <v>12600</v>
      </c>
      <c r="Q56" s="30"/>
      <c r="R56" s="30">
        <f t="shared" ref="R56:R57" si="9">SUM(N56:Q56)</f>
        <v>12600</v>
      </c>
      <c r="S56" s="11"/>
      <c r="T56" s="11"/>
      <c r="U56" s="11"/>
      <c r="V56" s="11"/>
      <c r="W56" s="11"/>
      <c r="X56" s="11"/>
    </row>
    <row r="57" spans="1:27" ht="96" x14ac:dyDescent="0.25">
      <c r="A57" s="9" t="s">
        <v>210</v>
      </c>
      <c r="B57" s="25" t="s">
        <v>227</v>
      </c>
      <c r="C57" s="17" t="s">
        <v>100</v>
      </c>
      <c r="D57" s="30"/>
      <c r="E57" s="17" t="s">
        <v>110</v>
      </c>
      <c r="F57" s="17" t="s">
        <v>111</v>
      </c>
      <c r="G57" s="12" t="s">
        <v>63</v>
      </c>
      <c r="H57" s="12" t="s">
        <v>64</v>
      </c>
      <c r="I57" s="30" t="s">
        <v>44</v>
      </c>
      <c r="J57" s="33" t="s">
        <v>82</v>
      </c>
      <c r="K57" s="30">
        <f t="shared" si="8"/>
        <v>138</v>
      </c>
      <c r="L57" s="30">
        <v>120</v>
      </c>
      <c r="M57" s="30">
        <v>18</v>
      </c>
      <c r="N57" s="30"/>
      <c r="O57" s="30"/>
      <c r="P57" s="30">
        <v>39200</v>
      </c>
      <c r="Q57" s="30"/>
      <c r="R57" s="30">
        <f t="shared" si="9"/>
        <v>39200</v>
      </c>
      <c r="S57" s="30">
        <v>10</v>
      </c>
      <c r="T57" s="30">
        <v>10</v>
      </c>
      <c r="U57" s="30">
        <v>10</v>
      </c>
      <c r="V57" s="30"/>
      <c r="W57" s="11"/>
      <c r="X57" s="11"/>
    </row>
    <row r="58" spans="1:27" ht="72" x14ac:dyDescent="0.25">
      <c r="A58" s="9" t="s">
        <v>211</v>
      </c>
      <c r="B58" s="22" t="s">
        <v>79</v>
      </c>
      <c r="C58" s="17" t="s">
        <v>96</v>
      </c>
      <c r="D58" s="30"/>
      <c r="E58" s="17" t="s">
        <v>119</v>
      </c>
      <c r="F58" s="17" t="s">
        <v>85</v>
      </c>
      <c r="G58" s="12" t="s">
        <v>67</v>
      </c>
      <c r="H58" s="12" t="s">
        <v>80</v>
      </c>
      <c r="I58" s="17" t="s">
        <v>39</v>
      </c>
      <c r="J58" s="17" t="s">
        <v>40</v>
      </c>
      <c r="K58" s="30">
        <f t="shared" si="8"/>
        <v>12</v>
      </c>
      <c r="L58" s="30">
        <v>10</v>
      </c>
      <c r="M58" s="30">
        <v>2</v>
      </c>
      <c r="N58" s="30"/>
      <c r="O58" s="30"/>
      <c r="P58" s="30">
        <v>60000</v>
      </c>
      <c r="Q58" s="30"/>
      <c r="R58" s="30">
        <v>60000</v>
      </c>
      <c r="S58" s="11"/>
      <c r="T58" s="11"/>
      <c r="U58" s="11"/>
      <c r="V58" s="11"/>
      <c r="W58" s="11"/>
      <c r="X58" s="11"/>
    </row>
    <row r="59" spans="1:27" ht="103.5" x14ac:dyDescent="0.25">
      <c r="A59" s="9" t="s">
        <v>212</v>
      </c>
      <c r="B59" s="22" t="s">
        <v>120</v>
      </c>
      <c r="C59" s="17" t="s">
        <v>96</v>
      </c>
      <c r="D59" s="30"/>
      <c r="E59" s="17" t="s">
        <v>119</v>
      </c>
      <c r="F59" s="17" t="s">
        <v>85</v>
      </c>
      <c r="G59" s="12" t="s">
        <v>65</v>
      </c>
      <c r="H59" s="12" t="s">
        <v>66</v>
      </c>
      <c r="I59" s="17" t="s">
        <v>32</v>
      </c>
      <c r="J59" s="30"/>
      <c r="K59" s="30">
        <f t="shared" si="8"/>
        <v>3</v>
      </c>
      <c r="L59" s="30">
        <v>2</v>
      </c>
      <c r="M59" s="30">
        <v>1</v>
      </c>
      <c r="N59" s="30"/>
      <c r="O59" s="30">
        <v>12000</v>
      </c>
      <c r="P59" s="30">
        <v>6000</v>
      </c>
      <c r="Q59" s="30">
        <v>45000</v>
      </c>
      <c r="R59" s="30">
        <f t="shared" ref="R59:R67" si="10">SUM(N59:Q59)</f>
        <v>63000</v>
      </c>
      <c r="S59" s="30"/>
      <c r="T59" s="11"/>
      <c r="U59" s="11"/>
      <c r="V59" s="11"/>
      <c r="W59" s="11"/>
      <c r="X59" s="11"/>
      <c r="AA59" s="21"/>
    </row>
    <row r="60" spans="1:27" ht="63.75" x14ac:dyDescent="0.25">
      <c r="A60" s="9" t="s">
        <v>213</v>
      </c>
      <c r="B60" s="14" t="s">
        <v>258</v>
      </c>
      <c r="C60" s="17" t="s">
        <v>35</v>
      </c>
      <c r="D60" s="30"/>
      <c r="E60" s="14" t="s">
        <v>107</v>
      </c>
      <c r="F60" s="14" t="s">
        <v>98</v>
      </c>
      <c r="G60" s="12" t="s">
        <v>216</v>
      </c>
      <c r="H60" s="12" t="s">
        <v>217</v>
      </c>
      <c r="I60" s="30" t="s">
        <v>44</v>
      </c>
      <c r="J60" s="30" t="s">
        <v>30</v>
      </c>
      <c r="K60" s="30">
        <f t="shared" si="8"/>
        <v>78</v>
      </c>
      <c r="L60" s="30">
        <v>60</v>
      </c>
      <c r="M60" s="30">
        <v>18</v>
      </c>
      <c r="N60" s="30"/>
      <c r="O60" s="30"/>
      <c r="P60" s="30">
        <v>19600</v>
      </c>
      <c r="Q60" s="30"/>
      <c r="R60" s="30">
        <f t="shared" si="10"/>
        <v>19600</v>
      </c>
      <c r="S60" s="30"/>
      <c r="T60" s="11"/>
      <c r="U60" s="11"/>
      <c r="V60" s="11"/>
      <c r="W60" s="11"/>
      <c r="X60" s="11"/>
      <c r="AA60" s="21"/>
    </row>
    <row r="61" spans="1:27" ht="63.75" x14ac:dyDescent="0.25">
      <c r="A61" s="9" t="s">
        <v>214</v>
      </c>
      <c r="B61" s="14" t="s">
        <v>228</v>
      </c>
      <c r="C61" s="17" t="s">
        <v>35</v>
      </c>
      <c r="D61" s="30"/>
      <c r="E61" s="14" t="s">
        <v>107</v>
      </c>
      <c r="F61" s="14" t="s">
        <v>98</v>
      </c>
      <c r="G61" s="12" t="s">
        <v>250</v>
      </c>
      <c r="H61" s="12" t="s">
        <v>218</v>
      </c>
      <c r="I61" s="30" t="s">
        <v>44</v>
      </c>
      <c r="J61" s="30" t="s">
        <v>82</v>
      </c>
      <c r="K61" s="30">
        <f t="shared" si="8"/>
        <v>118</v>
      </c>
      <c r="L61" s="30">
        <v>100</v>
      </c>
      <c r="M61" s="30">
        <v>18</v>
      </c>
      <c r="N61" s="30"/>
      <c r="O61" s="30"/>
      <c r="P61" s="30">
        <v>19600</v>
      </c>
      <c r="Q61" s="30"/>
      <c r="R61" s="30">
        <f t="shared" si="10"/>
        <v>19600</v>
      </c>
      <c r="S61" s="30"/>
      <c r="T61" s="11"/>
      <c r="U61" s="11"/>
      <c r="V61" s="11"/>
      <c r="W61" s="11"/>
      <c r="X61" s="11"/>
    </row>
    <row r="62" spans="1:27" ht="63.75" x14ac:dyDescent="0.25">
      <c r="A62" s="9" t="s">
        <v>215</v>
      </c>
      <c r="B62" s="14" t="s">
        <v>229</v>
      </c>
      <c r="C62" s="17" t="s">
        <v>35</v>
      </c>
      <c r="D62" s="30"/>
      <c r="E62" s="14" t="s">
        <v>107</v>
      </c>
      <c r="F62" s="14" t="s">
        <v>98</v>
      </c>
      <c r="G62" s="12" t="s">
        <v>219</v>
      </c>
      <c r="H62" s="12" t="s">
        <v>220</v>
      </c>
      <c r="I62" s="17" t="s">
        <v>39</v>
      </c>
      <c r="J62" s="17" t="s">
        <v>40</v>
      </c>
      <c r="K62" s="30">
        <f t="shared" si="8"/>
        <v>78</v>
      </c>
      <c r="L62" s="30">
        <v>60</v>
      </c>
      <c r="M62" s="30">
        <v>18</v>
      </c>
      <c r="N62" s="30"/>
      <c r="O62" s="30"/>
      <c r="P62" s="30">
        <v>19600</v>
      </c>
      <c r="Q62" s="30"/>
      <c r="R62" s="30">
        <f t="shared" si="10"/>
        <v>19600</v>
      </c>
      <c r="S62" s="11"/>
      <c r="T62" s="11"/>
      <c r="U62" s="11"/>
      <c r="V62" s="11"/>
      <c r="W62" s="11"/>
      <c r="X62" s="11"/>
    </row>
    <row r="63" spans="1:27" ht="63.75" x14ac:dyDescent="0.25">
      <c r="A63" s="9" t="s">
        <v>221</v>
      </c>
      <c r="B63" s="14" t="s">
        <v>121</v>
      </c>
      <c r="C63" s="17" t="s">
        <v>100</v>
      </c>
      <c r="D63" s="30"/>
      <c r="E63" s="17" t="s">
        <v>43</v>
      </c>
      <c r="F63" s="17" t="s">
        <v>122</v>
      </c>
      <c r="G63" s="12" t="s">
        <v>68</v>
      </c>
      <c r="H63" s="12" t="s">
        <v>69</v>
      </c>
      <c r="I63" s="30" t="s">
        <v>44</v>
      </c>
      <c r="J63" s="30" t="s">
        <v>30</v>
      </c>
      <c r="K63" s="30">
        <f t="shared" si="8"/>
        <v>158</v>
      </c>
      <c r="L63" s="30">
        <v>140</v>
      </c>
      <c r="M63" s="30">
        <v>18</v>
      </c>
      <c r="N63" s="30"/>
      <c r="O63" s="30"/>
      <c r="P63" s="30">
        <v>19600</v>
      </c>
      <c r="Q63" s="30"/>
      <c r="R63" s="30">
        <f t="shared" si="10"/>
        <v>19600</v>
      </c>
      <c r="S63" s="30">
        <v>10</v>
      </c>
      <c r="T63" s="30">
        <v>10</v>
      </c>
      <c r="U63" s="30">
        <v>10</v>
      </c>
      <c r="V63" s="30"/>
      <c r="W63" s="11"/>
      <c r="X63" s="11"/>
    </row>
    <row r="64" spans="1:27" ht="76.5" x14ac:dyDescent="0.25">
      <c r="A64" s="9" t="s">
        <v>222</v>
      </c>
      <c r="B64" s="25" t="s">
        <v>224</v>
      </c>
      <c r="C64" s="17" t="s">
        <v>35</v>
      </c>
      <c r="D64" s="30"/>
      <c r="E64" s="14" t="s">
        <v>84</v>
      </c>
      <c r="F64" s="29" t="s">
        <v>86</v>
      </c>
      <c r="G64" s="12" t="s">
        <v>225</v>
      </c>
      <c r="H64" s="12" t="s">
        <v>226</v>
      </c>
      <c r="I64" s="17" t="s">
        <v>39</v>
      </c>
      <c r="J64" s="17" t="s">
        <v>40</v>
      </c>
      <c r="K64" s="30">
        <f t="shared" si="8"/>
        <v>78</v>
      </c>
      <c r="L64" s="30">
        <v>60</v>
      </c>
      <c r="M64" s="30">
        <v>18</v>
      </c>
      <c r="N64" s="30"/>
      <c r="O64" s="30"/>
      <c r="P64" s="30">
        <v>19600</v>
      </c>
      <c r="Q64" s="30"/>
      <c r="R64" s="30">
        <f t="shared" si="10"/>
        <v>19600</v>
      </c>
      <c r="S64" s="30"/>
      <c r="T64" s="30"/>
      <c r="U64" s="11"/>
      <c r="V64" s="11"/>
      <c r="W64" s="11"/>
      <c r="X64" s="11"/>
    </row>
    <row r="65" spans="1:25" ht="63.75" x14ac:dyDescent="0.25">
      <c r="A65" s="9" t="s">
        <v>223</v>
      </c>
      <c r="B65" s="14" t="s">
        <v>230</v>
      </c>
      <c r="C65" s="17" t="s">
        <v>35</v>
      </c>
      <c r="D65" s="30"/>
      <c r="E65" s="14" t="s">
        <v>107</v>
      </c>
      <c r="F65" s="14" t="s">
        <v>98</v>
      </c>
      <c r="G65" s="12" t="s">
        <v>231</v>
      </c>
      <c r="H65" s="12" t="s">
        <v>232</v>
      </c>
      <c r="I65" s="30" t="s">
        <v>44</v>
      </c>
      <c r="J65" s="30" t="s">
        <v>30</v>
      </c>
      <c r="K65" s="30">
        <f t="shared" si="8"/>
        <v>128</v>
      </c>
      <c r="L65" s="30">
        <v>110</v>
      </c>
      <c r="M65" s="30">
        <v>18</v>
      </c>
      <c r="N65" s="30"/>
      <c r="O65" s="30"/>
      <c r="P65" s="30">
        <v>19600</v>
      </c>
      <c r="Q65" s="30"/>
      <c r="R65" s="30">
        <f t="shared" si="10"/>
        <v>19600</v>
      </c>
      <c r="S65" s="11"/>
      <c r="T65" s="11"/>
      <c r="U65" s="11"/>
      <c r="V65" s="11"/>
      <c r="W65" s="11"/>
      <c r="X65" s="11"/>
    </row>
    <row r="66" spans="1:25" ht="63.75" x14ac:dyDescent="0.25">
      <c r="A66" s="9" t="s">
        <v>233</v>
      </c>
      <c r="B66" s="14" t="s">
        <v>235</v>
      </c>
      <c r="C66" s="17" t="s">
        <v>35</v>
      </c>
      <c r="D66" s="30"/>
      <c r="E66" s="14" t="s">
        <v>107</v>
      </c>
      <c r="F66" s="14" t="s">
        <v>98</v>
      </c>
      <c r="G66" s="12" t="s">
        <v>71</v>
      </c>
      <c r="H66" s="12" t="s">
        <v>238</v>
      </c>
      <c r="I66" s="30" t="s">
        <v>44</v>
      </c>
      <c r="J66" s="30" t="s">
        <v>82</v>
      </c>
      <c r="K66" s="30">
        <f t="shared" si="8"/>
        <v>78</v>
      </c>
      <c r="L66" s="30">
        <v>60</v>
      </c>
      <c r="M66" s="30">
        <v>18</v>
      </c>
      <c r="N66" s="30"/>
      <c r="O66" s="30"/>
      <c r="P66" s="30">
        <v>19600</v>
      </c>
      <c r="Q66" s="30"/>
      <c r="R66" s="30">
        <f t="shared" si="10"/>
        <v>19600</v>
      </c>
      <c r="S66" s="30"/>
      <c r="T66" s="11"/>
      <c r="U66" s="11"/>
      <c r="V66" s="11"/>
      <c r="W66" s="11"/>
      <c r="X66" s="11"/>
    </row>
    <row r="67" spans="1:25" ht="63.75" x14ac:dyDescent="0.25">
      <c r="A67" s="9" t="s">
        <v>234</v>
      </c>
      <c r="B67" s="14" t="s">
        <v>239</v>
      </c>
      <c r="C67" s="17" t="s">
        <v>35</v>
      </c>
      <c r="D67" s="30"/>
      <c r="E67" s="14" t="s">
        <v>107</v>
      </c>
      <c r="F67" s="14" t="s">
        <v>98</v>
      </c>
      <c r="G67" s="12" t="s">
        <v>236</v>
      </c>
      <c r="H67" s="12" t="s">
        <v>237</v>
      </c>
      <c r="I67" s="17" t="s">
        <v>39</v>
      </c>
      <c r="J67" s="17" t="s">
        <v>40</v>
      </c>
      <c r="K67" s="30">
        <f t="shared" si="8"/>
        <v>78</v>
      </c>
      <c r="L67" s="30">
        <v>60</v>
      </c>
      <c r="M67" s="30">
        <v>18</v>
      </c>
      <c r="N67" s="30"/>
      <c r="O67" s="30"/>
      <c r="P67" s="30">
        <v>19600</v>
      </c>
      <c r="Q67" s="30"/>
      <c r="R67" s="30">
        <f t="shared" si="10"/>
        <v>19600</v>
      </c>
      <c r="S67" s="11"/>
      <c r="T67" s="11"/>
      <c r="U67" s="11"/>
      <c r="V67" s="11"/>
      <c r="W67" s="11"/>
      <c r="X67" s="11"/>
    </row>
    <row r="68" spans="1:25" ht="63.75" x14ac:dyDescent="0.25">
      <c r="A68" s="9" t="s">
        <v>242</v>
      </c>
      <c r="B68" s="30" t="s">
        <v>240</v>
      </c>
      <c r="C68" s="17" t="s">
        <v>106</v>
      </c>
      <c r="D68" s="11"/>
      <c r="E68" s="14" t="s">
        <v>107</v>
      </c>
      <c r="F68" s="14" t="s">
        <v>98</v>
      </c>
      <c r="G68" s="12" t="s">
        <v>241</v>
      </c>
      <c r="H68" s="12" t="s">
        <v>238</v>
      </c>
      <c r="I68" s="17" t="s">
        <v>183</v>
      </c>
      <c r="J68" s="11"/>
      <c r="K68" s="30">
        <f t="shared" ref="K68" si="11">L68+M68</f>
        <v>5</v>
      </c>
      <c r="L68" s="30">
        <v>4</v>
      </c>
      <c r="M68" s="30">
        <v>1</v>
      </c>
      <c r="N68" s="30"/>
      <c r="O68" s="30">
        <v>25000</v>
      </c>
      <c r="P68" s="30">
        <v>12500</v>
      </c>
      <c r="Q68" s="30">
        <v>30000</v>
      </c>
      <c r="R68" s="30">
        <v>67500</v>
      </c>
      <c r="S68" s="30"/>
      <c r="T68" s="11"/>
      <c r="U68" s="11"/>
      <c r="V68" s="11"/>
      <c r="W68" s="11"/>
      <c r="X68" s="11"/>
      <c r="Y68" s="32"/>
    </row>
    <row r="69" spans="1:25" ht="51" x14ac:dyDescent="0.25">
      <c r="A69" s="9">
        <v>54</v>
      </c>
      <c r="B69" s="14" t="s">
        <v>123</v>
      </c>
      <c r="C69" s="17" t="s">
        <v>100</v>
      </c>
      <c r="D69" s="11"/>
      <c r="E69" s="17" t="s">
        <v>84</v>
      </c>
      <c r="F69" s="17" t="s">
        <v>86</v>
      </c>
      <c r="G69" s="12" t="s">
        <v>71</v>
      </c>
      <c r="H69" s="12" t="s">
        <v>70</v>
      </c>
      <c r="I69" s="17" t="s">
        <v>72</v>
      </c>
      <c r="J69" s="11"/>
      <c r="K69" s="11">
        <f t="shared" si="1"/>
        <v>5</v>
      </c>
      <c r="L69" s="11">
        <v>4</v>
      </c>
      <c r="M69" s="11">
        <v>1</v>
      </c>
      <c r="N69" s="11"/>
      <c r="O69" s="11">
        <v>50000</v>
      </c>
      <c r="P69" s="11">
        <v>9000</v>
      </c>
      <c r="Q69" s="11">
        <v>50000</v>
      </c>
      <c r="R69" s="11">
        <f t="shared" ref="R69:R70" si="12">SUM(N69:Q69)</f>
        <v>109000</v>
      </c>
      <c r="S69" s="11"/>
      <c r="T69" s="11"/>
      <c r="U69" s="11"/>
      <c r="V69" s="11"/>
      <c r="W69" s="11"/>
      <c r="X69" s="11"/>
    </row>
    <row r="70" spans="1:25" ht="48" x14ac:dyDescent="0.25">
      <c r="A70" s="9">
        <v>55</v>
      </c>
      <c r="B70" s="17" t="s">
        <v>102</v>
      </c>
      <c r="C70" s="17" t="s">
        <v>91</v>
      </c>
      <c r="D70" s="11"/>
      <c r="E70" s="17" t="s">
        <v>127</v>
      </c>
      <c r="F70" s="17" t="s">
        <v>126</v>
      </c>
      <c r="G70" s="12" t="s">
        <v>247</v>
      </c>
      <c r="H70" s="12" t="s">
        <v>248</v>
      </c>
      <c r="I70" s="11" t="s">
        <v>44</v>
      </c>
      <c r="J70" s="11" t="s">
        <v>30</v>
      </c>
      <c r="K70" s="11">
        <f t="shared" si="1"/>
        <v>12</v>
      </c>
      <c r="L70" s="11">
        <v>10</v>
      </c>
      <c r="M70" s="11">
        <v>2</v>
      </c>
      <c r="N70" s="11"/>
      <c r="O70" s="11"/>
      <c r="P70" s="11">
        <v>60000</v>
      </c>
      <c r="Q70" s="11"/>
      <c r="R70" s="11">
        <f t="shared" si="12"/>
        <v>60000</v>
      </c>
      <c r="S70" s="11"/>
      <c r="T70" s="11"/>
      <c r="U70" s="11"/>
      <c r="V70" s="11"/>
      <c r="W70" s="11"/>
      <c r="X70" s="11"/>
    </row>
    <row r="71" spans="1:25" ht="48" x14ac:dyDescent="0.25">
      <c r="A71" s="9">
        <v>56</v>
      </c>
      <c r="B71" s="11" t="s">
        <v>128</v>
      </c>
      <c r="C71" s="17" t="s">
        <v>91</v>
      </c>
      <c r="D71" s="11"/>
      <c r="E71" s="17" t="s">
        <v>127</v>
      </c>
      <c r="F71" s="17" t="s">
        <v>125</v>
      </c>
      <c r="G71" s="12" t="s">
        <v>81</v>
      </c>
      <c r="H71" s="12" t="s">
        <v>243</v>
      </c>
      <c r="I71" s="17" t="s">
        <v>244</v>
      </c>
      <c r="J71" s="11"/>
      <c r="K71" s="11">
        <f t="shared" si="1"/>
        <v>5</v>
      </c>
      <c r="L71" s="11">
        <v>4</v>
      </c>
      <c r="M71" s="11">
        <v>1</v>
      </c>
      <c r="N71" s="11"/>
      <c r="O71" s="11">
        <v>35000</v>
      </c>
      <c r="P71" s="11">
        <v>17500</v>
      </c>
      <c r="Q71" s="11">
        <v>24000</v>
      </c>
      <c r="R71" s="11">
        <f t="shared" ref="R71:R72" si="13">SUM(N71:Q71)</f>
        <v>76500</v>
      </c>
      <c r="S71" s="11"/>
      <c r="T71" s="11"/>
      <c r="U71" s="11"/>
      <c r="V71" s="11"/>
      <c r="W71" s="11"/>
      <c r="X71" s="11"/>
    </row>
    <row r="72" spans="1:25" ht="47.25" x14ac:dyDescent="0.25">
      <c r="A72" s="9">
        <v>57</v>
      </c>
      <c r="B72" s="11" t="s">
        <v>73</v>
      </c>
      <c r="C72" s="17" t="s">
        <v>124</v>
      </c>
      <c r="D72" s="11"/>
      <c r="E72" s="14" t="s">
        <v>129</v>
      </c>
      <c r="F72" s="14" t="s">
        <v>93</v>
      </c>
      <c r="G72" s="12" t="s">
        <v>245</v>
      </c>
      <c r="H72" s="12" t="s">
        <v>246</v>
      </c>
      <c r="I72" s="17" t="s">
        <v>39</v>
      </c>
      <c r="J72" s="17" t="s">
        <v>40</v>
      </c>
      <c r="K72" s="11">
        <f t="shared" si="1"/>
        <v>118</v>
      </c>
      <c r="L72" s="11">
        <v>100</v>
      </c>
      <c r="M72" s="11">
        <v>18</v>
      </c>
      <c r="N72" s="11"/>
      <c r="O72" s="11"/>
      <c r="P72" s="15">
        <v>19600</v>
      </c>
      <c r="Q72" s="11"/>
      <c r="R72" s="11">
        <f t="shared" si="13"/>
        <v>19600</v>
      </c>
      <c r="S72" s="11">
        <v>10</v>
      </c>
      <c r="T72" s="11">
        <v>10</v>
      </c>
      <c r="U72" s="11">
        <v>10</v>
      </c>
      <c r="V72" s="11"/>
      <c r="W72" s="11"/>
      <c r="X72" s="11"/>
    </row>
    <row r="73" spans="1:25" x14ac:dyDescent="0.25">
      <c r="A73" s="26"/>
      <c r="B73" s="10" t="s">
        <v>23</v>
      </c>
      <c r="C73" s="10"/>
      <c r="D73" s="10"/>
      <c r="E73" s="10"/>
      <c r="F73" s="10"/>
      <c r="G73" s="10"/>
      <c r="H73" s="10"/>
      <c r="I73" s="10"/>
      <c r="J73" s="10"/>
      <c r="K73" s="41">
        <f>SUM(K16:K72)</f>
        <v>3339</v>
      </c>
      <c r="L73" s="41"/>
      <c r="M73" s="41"/>
      <c r="N73" s="10"/>
      <c r="O73" s="10"/>
      <c r="P73" s="10"/>
      <c r="Q73" s="10"/>
      <c r="R73" s="27">
        <f t="shared" ref="R73:X73" si="14">SUM(R16:R72)</f>
        <v>2723300</v>
      </c>
      <c r="S73" s="19">
        <f t="shared" si="14"/>
        <v>132</v>
      </c>
      <c r="T73" s="19">
        <f t="shared" si="14"/>
        <v>132</v>
      </c>
      <c r="U73" s="19">
        <f t="shared" si="14"/>
        <v>132</v>
      </c>
      <c r="V73" s="10">
        <f t="shared" si="14"/>
        <v>11</v>
      </c>
      <c r="W73" s="10">
        <f t="shared" si="14"/>
        <v>11</v>
      </c>
      <c r="X73" s="10">
        <f t="shared" si="14"/>
        <v>11</v>
      </c>
    </row>
  </sheetData>
  <mergeCells count="33">
    <mergeCell ref="S13:U13"/>
    <mergeCell ref="V13:X13"/>
    <mergeCell ref="N13:N14"/>
    <mergeCell ref="O13:O14"/>
    <mergeCell ref="P13:P14"/>
    <mergeCell ref="Q13:Q14"/>
    <mergeCell ref="R13:R14"/>
    <mergeCell ref="I13:I14"/>
    <mergeCell ref="J13:J14"/>
    <mergeCell ref="K13:K14"/>
    <mergeCell ref="L13:L14"/>
    <mergeCell ref="M13:M14"/>
    <mergeCell ref="D13:D14"/>
    <mergeCell ref="E13:E14"/>
    <mergeCell ref="F13:F14"/>
    <mergeCell ref="G13:G14"/>
    <mergeCell ref="H13:H14"/>
    <mergeCell ref="K73:M73"/>
    <mergeCell ref="A1:E1"/>
    <mergeCell ref="O1:U1"/>
    <mergeCell ref="A2:E2"/>
    <mergeCell ref="O2:U2"/>
    <mergeCell ref="A4:E4"/>
    <mergeCell ref="O4:U4"/>
    <mergeCell ref="A6:E6"/>
    <mergeCell ref="O6:U6"/>
    <mergeCell ref="A9:X9"/>
    <mergeCell ref="A10:X10"/>
    <mergeCell ref="A11:X11"/>
    <mergeCell ref="A12:X12"/>
    <mergeCell ref="A13:A14"/>
    <mergeCell ref="B13:B14"/>
    <mergeCell ref="C13:C14"/>
  </mergeCells>
  <pageMargins left="0.19685039370078741" right="0.19685039370078741" top="0.19685039370078741" bottom="0.19685039370078741" header="0.51181102362204722" footer="0.51181102362204722"/>
  <pageSetup paperSize="9" scale="85" firstPageNumber="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Ильев</dc:creator>
  <cp:lastModifiedBy>Татьяна Кровякова</cp:lastModifiedBy>
  <cp:revision>0</cp:revision>
  <cp:lastPrinted>2020-01-21T18:30:30Z</cp:lastPrinted>
  <dcterms:created xsi:type="dcterms:W3CDTF">2018-10-26T08:17:18Z</dcterms:created>
  <dcterms:modified xsi:type="dcterms:W3CDTF">2020-01-21T18:33:17Z</dcterms:modified>
  <dc:language>ru-RU</dc:language>
</cp:coreProperties>
</file>